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резюме" sheetId="2" r:id="rId1"/>
    <sheet name="доходы - расходы" sheetId="1" r:id="rId2"/>
    <sheet name="Эффективность" sheetId="4" r:id="rId3"/>
  </sheets>
  <definedNames>
    <definedName name="_xlnm.Print_Titles" localSheetId="1">'доходы - расходы'!$A:$B,'доходы - расходы'!$3:$3</definedName>
    <definedName name="_xlnm.Print_Area" localSheetId="1">'доходы - расходы'!$A$1:$AD$42</definedName>
    <definedName name="_xlnm.Print_Area" localSheetId="0">резюме!$A$1:$C$27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9" i="1" l="1"/>
  <c r="AE19" i="1"/>
  <c r="AE23" i="1"/>
  <c r="AE27" i="1"/>
  <c r="AE29" i="1"/>
  <c r="AE31" i="1"/>
  <c r="AE32" i="1"/>
  <c r="AE33" i="1"/>
  <c r="AE34" i="1"/>
  <c r="AE38" i="1"/>
  <c r="AE39" i="1"/>
  <c r="AE40" i="1"/>
  <c r="AE41" i="1"/>
  <c r="D7" i="4"/>
  <c r="D8" i="4"/>
  <c r="D9" i="4"/>
  <c r="D16" i="4" s="1"/>
  <c r="C2" i="4"/>
  <c r="C3" i="4"/>
  <c r="AD41" i="1"/>
  <c r="AD40" i="1"/>
  <c r="AD39" i="1"/>
  <c r="AD38" i="1"/>
  <c r="AD37" i="1"/>
  <c r="AE37" i="1" s="1"/>
  <c r="AD36" i="1"/>
  <c r="AD35" i="1"/>
  <c r="AD34" i="1"/>
  <c r="AD33" i="1"/>
  <c r="AC32" i="1"/>
  <c r="AC28" i="1" s="1"/>
  <c r="AB32" i="1"/>
  <c r="AA32" i="1"/>
  <c r="AA28" i="1" s="1"/>
  <c r="Z32" i="1"/>
  <c r="Z28" i="1" s="1"/>
  <c r="Y32" i="1"/>
  <c r="X32" i="1"/>
  <c r="X28" i="1" s="1"/>
  <c r="W32" i="1"/>
  <c r="V32" i="1"/>
  <c r="V28" i="1" s="1"/>
  <c r="U32" i="1"/>
  <c r="U28" i="1" s="1"/>
  <c r="T32" i="1"/>
  <c r="S32" i="1"/>
  <c r="S28" i="1" s="1"/>
  <c r="R32" i="1"/>
  <c r="AD31" i="1"/>
  <c r="AD30" i="1"/>
  <c r="AD29" i="1"/>
  <c r="AB28" i="1"/>
  <c r="Y28" i="1"/>
  <c r="W28" i="1"/>
  <c r="T28" i="1"/>
  <c r="AD27" i="1"/>
  <c r="AC26" i="1"/>
  <c r="AB26" i="1"/>
  <c r="AA26" i="1"/>
  <c r="Z26" i="1"/>
  <c r="Y26" i="1"/>
  <c r="X26" i="1"/>
  <c r="W26" i="1"/>
  <c r="V26" i="1"/>
  <c r="U26" i="1"/>
  <c r="T26" i="1"/>
  <c r="S26" i="1"/>
  <c r="R26" i="1"/>
  <c r="AD25" i="1"/>
  <c r="AD24" i="1"/>
  <c r="AD23" i="1"/>
  <c r="AC22" i="1"/>
  <c r="AC18" i="1" s="1"/>
  <c r="AB22" i="1"/>
  <c r="AA22" i="1"/>
  <c r="AA18" i="1" s="1"/>
  <c r="AA42" i="1" s="1"/>
  <c r="Z22" i="1"/>
  <c r="Y22" i="1"/>
  <c r="Y18" i="1" s="1"/>
  <c r="Y42" i="1" s="1"/>
  <c r="X22" i="1"/>
  <c r="X18" i="1" s="1"/>
  <c r="W22" i="1"/>
  <c r="V22" i="1"/>
  <c r="V18" i="1" s="1"/>
  <c r="U22" i="1"/>
  <c r="U18" i="1" s="1"/>
  <c r="T22" i="1"/>
  <c r="S22" i="1"/>
  <c r="S18" i="1" s="1"/>
  <c r="S42" i="1" s="1"/>
  <c r="R22" i="1"/>
  <c r="AD21" i="1"/>
  <c r="AD20" i="1"/>
  <c r="AD19" i="1"/>
  <c r="AB18" i="1"/>
  <c r="AB42" i="1" s="1"/>
  <c r="Z18" i="1"/>
  <c r="W18" i="1"/>
  <c r="W42" i="1" s="1"/>
  <c r="T18" i="1"/>
  <c r="T42" i="1" s="1"/>
  <c r="R18" i="1"/>
  <c r="AD17" i="1"/>
  <c r="AD16" i="1"/>
  <c r="AD15" i="1"/>
  <c r="AD14" i="1"/>
  <c r="AD13" i="1"/>
  <c r="AD12" i="1"/>
  <c r="AD11" i="1"/>
  <c r="AC10" i="1"/>
  <c r="AB10" i="1"/>
  <c r="AA10" i="1"/>
  <c r="Z10" i="1"/>
  <c r="Y10" i="1"/>
  <c r="X10" i="1"/>
  <c r="W10" i="1"/>
  <c r="V10" i="1"/>
  <c r="U10" i="1"/>
  <c r="T10" i="1"/>
  <c r="S10" i="1"/>
  <c r="R10" i="1"/>
  <c r="AD10" i="1" s="1"/>
  <c r="AD9" i="1"/>
  <c r="AD8" i="1"/>
  <c r="AD7" i="1"/>
  <c r="AD6" i="1"/>
  <c r="AC5" i="1"/>
  <c r="AB5" i="1"/>
  <c r="AA5" i="1"/>
  <c r="Z5" i="1"/>
  <c r="Y5" i="1"/>
  <c r="X5" i="1"/>
  <c r="W5" i="1"/>
  <c r="V5" i="1"/>
  <c r="U5" i="1"/>
  <c r="T5" i="1"/>
  <c r="S5" i="1"/>
  <c r="R5" i="1"/>
  <c r="Q6" i="1"/>
  <c r="AE6" i="1" s="1"/>
  <c r="Q7" i="1"/>
  <c r="AE7" i="1" s="1"/>
  <c r="Q8" i="1"/>
  <c r="AE8" i="1" s="1"/>
  <c r="Q9" i="1"/>
  <c r="Q11" i="1"/>
  <c r="AE11" i="1" s="1"/>
  <c r="Q12" i="1"/>
  <c r="AE12" i="1" s="1"/>
  <c r="Q13" i="1"/>
  <c r="AE13" i="1" s="1"/>
  <c r="Q14" i="1"/>
  <c r="AE14" i="1" s="1"/>
  <c r="Q15" i="1"/>
  <c r="AE15" i="1" s="1"/>
  <c r="Q16" i="1"/>
  <c r="AE16" i="1" s="1"/>
  <c r="Q17" i="1"/>
  <c r="AE17" i="1" s="1"/>
  <c r="Q19" i="1"/>
  <c r="Q20" i="1"/>
  <c r="AE20" i="1" s="1"/>
  <c r="Q21" i="1"/>
  <c r="AE21" i="1" s="1"/>
  <c r="Q23" i="1"/>
  <c r="Q24" i="1"/>
  <c r="AE24" i="1" s="1"/>
  <c r="Q25" i="1"/>
  <c r="AE25" i="1" s="1"/>
  <c r="Q27" i="1"/>
  <c r="Q29" i="1"/>
  <c r="Q30" i="1"/>
  <c r="AE30" i="1" s="1"/>
  <c r="Q31" i="1"/>
  <c r="Q33" i="1"/>
  <c r="Q34" i="1"/>
  <c r="Q35" i="1"/>
  <c r="AE35" i="1" s="1"/>
  <c r="Q36" i="1"/>
  <c r="AE36" i="1" s="1"/>
  <c r="Q37" i="1"/>
  <c r="Q38" i="1"/>
  <c r="Q39" i="1"/>
  <c r="Q40" i="1"/>
  <c r="Q41" i="1"/>
  <c r="F26" i="1"/>
  <c r="G26" i="1"/>
  <c r="H26" i="1"/>
  <c r="I26" i="1"/>
  <c r="J26" i="1"/>
  <c r="K26" i="1"/>
  <c r="L26" i="1"/>
  <c r="M26" i="1"/>
  <c r="N26" i="1"/>
  <c r="O26" i="1"/>
  <c r="P26" i="1"/>
  <c r="E26" i="1"/>
  <c r="F22" i="1"/>
  <c r="G22" i="1"/>
  <c r="H22" i="1"/>
  <c r="H18" i="1" s="1"/>
  <c r="I22" i="1"/>
  <c r="J22" i="1"/>
  <c r="K22" i="1"/>
  <c r="K18" i="1" s="1"/>
  <c r="L22" i="1"/>
  <c r="M22" i="1"/>
  <c r="N22" i="1"/>
  <c r="N18" i="1" s="1"/>
  <c r="O22" i="1"/>
  <c r="P22" i="1"/>
  <c r="E22" i="1"/>
  <c r="F10" i="1"/>
  <c r="G10" i="1"/>
  <c r="H10" i="1"/>
  <c r="I10" i="1"/>
  <c r="J10" i="1"/>
  <c r="K10" i="1"/>
  <c r="L10" i="1"/>
  <c r="M10" i="1"/>
  <c r="N10" i="1"/>
  <c r="O10" i="1"/>
  <c r="P10" i="1"/>
  <c r="E10" i="1"/>
  <c r="E5" i="1"/>
  <c r="F5" i="1"/>
  <c r="G5" i="1"/>
  <c r="H5" i="1"/>
  <c r="I5" i="1"/>
  <c r="J5" i="1"/>
  <c r="K5" i="1"/>
  <c r="L5" i="1"/>
  <c r="M5" i="1"/>
  <c r="N5" i="1"/>
  <c r="O5" i="1"/>
  <c r="P5" i="1"/>
  <c r="F18" i="1" l="1"/>
  <c r="X42" i="1"/>
  <c r="D10" i="4"/>
  <c r="D17" i="4" s="1"/>
  <c r="Q5" i="1"/>
  <c r="AE5" i="1" s="1"/>
  <c r="D15" i="4"/>
  <c r="AC42" i="1"/>
  <c r="U42" i="1"/>
  <c r="V42" i="1"/>
  <c r="Q10" i="1"/>
  <c r="J18" i="1"/>
  <c r="Q26" i="1"/>
  <c r="AE26" i="1" s="1"/>
  <c r="AD26" i="1"/>
  <c r="E18" i="1"/>
  <c r="AD22" i="1"/>
  <c r="Z42" i="1"/>
  <c r="O18" i="1"/>
  <c r="G18" i="1"/>
  <c r="AD32" i="1"/>
  <c r="AD4" i="1"/>
  <c r="R28" i="1"/>
  <c r="AD28" i="1" s="1"/>
  <c r="L18" i="1"/>
  <c r="AD5" i="1"/>
  <c r="M18" i="1"/>
  <c r="P18" i="1"/>
  <c r="Q22" i="1"/>
  <c r="AE22" i="1" s="1"/>
  <c r="AD18" i="1"/>
  <c r="I18" i="1"/>
  <c r="C7" i="4" l="1"/>
  <c r="AE10" i="1"/>
  <c r="D12" i="4"/>
  <c r="D11" i="4"/>
  <c r="R42" i="1"/>
  <c r="AD42" i="1" s="1"/>
  <c r="Q18" i="1"/>
  <c r="Q4" i="1"/>
  <c r="AE4" i="1" s="1"/>
  <c r="C8" i="4" l="1"/>
  <c r="AE18" i="1"/>
  <c r="F32" i="1"/>
  <c r="G32" i="1"/>
  <c r="H32" i="1"/>
  <c r="I32" i="1"/>
  <c r="J32" i="1"/>
  <c r="K32" i="1"/>
  <c r="L32" i="1"/>
  <c r="M32" i="1"/>
  <c r="N32" i="1"/>
  <c r="O32" i="1"/>
  <c r="P32" i="1"/>
  <c r="E32" i="1"/>
  <c r="Q32" i="1" l="1"/>
  <c r="E28" i="1"/>
  <c r="D5" i="1"/>
  <c r="E42" i="1" l="1"/>
  <c r="P28" i="1"/>
  <c r="P42" i="1" s="1"/>
  <c r="L28" i="1"/>
  <c r="L42" i="1" s="1"/>
  <c r="K28" i="1"/>
  <c r="K42" i="1" s="1"/>
  <c r="J28" i="1"/>
  <c r="J42" i="1" s="1"/>
  <c r="D33" i="1"/>
  <c r="C33" i="1"/>
  <c r="C32" i="1"/>
  <c r="O28" i="1"/>
  <c r="O42" i="1" s="1"/>
  <c r="N28" i="1"/>
  <c r="N42" i="1" s="1"/>
  <c r="M28" i="1"/>
  <c r="M42" i="1" s="1"/>
  <c r="I28" i="1"/>
  <c r="I42" i="1" s="1"/>
  <c r="H28" i="1"/>
  <c r="H42" i="1" s="1"/>
  <c r="G28" i="1"/>
  <c r="G42" i="1" s="1"/>
  <c r="F28" i="1"/>
  <c r="F42" i="1" s="1"/>
  <c r="C5" i="1"/>
  <c r="Q42" i="1" l="1"/>
  <c r="AE42" i="1" s="1"/>
  <c r="Q28" i="1"/>
  <c r="C28" i="1"/>
  <c r="D28" i="1"/>
  <c r="D42" i="1" s="1"/>
  <c r="C9" i="4" l="1"/>
  <c r="C10" i="4" s="1"/>
  <c r="AE28" i="1"/>
  <c r="C42" i="1"/>
  <c r="C15" i="4"/>
  <c r="C16" i="4"/>
  <c r="C11" i="4" l="1"/>
  <c r="C17" i="4" l="1"/>
  <c r="C12" i="4"/>
</calcChain>
</file>

<file path=xl/sharedStrings.xml><?xml version="1.0" encoding="utf-8"?>
<sst xmlns="http://schemas.openxmlformats.org/spreadsheetml/2006/main" count="117" uniqueCount="108">
  <si>
    <t>Наименование</t>
  </si>
  <si>
    <t>сентябрь</t>
  </si>
  <si>
    <t>1.</t>
  </si>
  <si>
    <t>2.</t>
  </si>
  <si>
    <t>1.1.</t>
  </si>
  <si>
    <t>1.2.</t>
  </si>
  <si>
    <t>2.1.</t>
  </si>
  <si>
    <t>2.2.</t>
  </si>
  <si>
    <t>Расходы на оплату труда</t>
  </si>
  <si>
    <t>Аренда</t>
  </si>
  <si>
    <t>Коммунальные платежи</t>
  </si>
  <si>
    <t>ГСМ</t>
  </si>
  <si>
    <t>Прочее</t>
  </si>
  <si>
    <t>Запчасти</t>
  </si>
  <si>
    <t>Реклама</t>
  </si>
  <si>
    <t>Отчисления с фонда оплаты</t>
  </si>
  <si>
    <t>Вид деятельности, основной ОКВЭД</t>
  </si>
  <si>
    <t>Укажите наличие сезонности в бизнесе, на какие календарные месяцы приходятся пики продаж (хороший месяц) и спады (плохой месяц) в реализации продукции</t>
  </si>
  <si>
    <t>Фамилия, Имя, Отчество</t>
  </si>
  <si>
    <t>Ваши собственные средства:</t>
  </si>
  <si>
    <t>Срок финансирования:</t>
  </si>
  <si>
    <t>Ожидаемая чистая прибыль от реализации проекта</t>
  </si>
  <si>
    <t>Заемные средства:</t>
  </si>
  <si>
    <t>№ п/п</t>
  </si>
  <si>
    <t>Величина показателей</t>
  </si>
  <si>
    <t>Чистая прибыль, руб.</t>
  </si>
  <si>
    <t>Рентабельность проекта, %</t>
  </si>
  <si>
    <t>Окупаемость проекта в мес.</t>
  </si>
  <si>
    <t>СПРАВОЧНО:</t>
  </si>
  <si>
    <t>среднемесячный доход, руб.</t>
  </si>
  <si>
    <t>среднемесячный расход, руб.</t>
  </si>
  <si>
    <t>чистая прибыль в месяц, руб.</t>
  </si>
  <si>
    <t>ЭФФЕКТИВНОСТЬ ПРОЕКТА</t>
  </si>
  <si>
    <t>Название проекта</t>
  </si>
  <si>
    <t>% банку , фонду</t>
  </si>
  <si>
    <t xml:space="preserve">Сырье </t>
  </si>
  <si>
    <t>Материалы</t>
  </si>
  <si>
    <t>Технико-экономическое обоснование реализации проекта, руб.</t>
  </si>
  <si>
    <t>Выручка годовая, руб.</t>
  </si>
  <si>
    <r>
      <t xml:space="preserve">Разъясните Вашу политику ценообразования. </t>
    </r>
    <r>
      <rPr>
        <i/>
        <sz val="12"/>
        <color theme="1"/>
        <rFont val="Times New Roman"/>
        <family val="1"/>
        <charset val="204"/>
      </rPr>
      <t>(Укажите средний размер наценки, из чего складывается отпускная цена на Вашу продукцию/услугу за 1 единицу)</t>
    </r>
  </si>
  <si>
    <r>
      <t xml:space="preserve">Место ведения бизнеса </t>
    </r>
    <r>
      <rPr>
        <i/>
        <sz val="12"/>
        <color theme="1"/>
        <rFont val="Times New Roman"/>
        <family val="1"/>
        <charset val="204"/>
      </rPr>
      <t>(Укажите какое имеется имущество для ведения бизнеса)</t>
    </r>
  </si>
  <si>
    <r>
      <t xml:space="preserve">Необходимое оборудование для реализации проекта, как оно будет использоваться? </t>
    </r>
    <r>
      <rPr>
        <i/>
        <sz val="12"/>
        <color theme="1"/>
        <rFont val="Times New Roman"/>
        <family val="1"/>
        <charset val="204"/>
      </rPr>
      <t>(Если для ведения Вашего бизнеса необходимо какое-либо специальное оборудование, оргтехника, укажите, какое именно. Где Вы будете покупать данное оборудование и на каких условиях? Есть ли уже предварительные договоренности с поставщиками? Почему Вам необходимо именно это оборудование?)</t>
    </r>
  </si>
  <si>
    <r>
      <t xml:space="preserve">Какое сырье/материалы потребуются для производства/продажи Ваших товаров/услуг? </t>
    </r>
    <r>
      <rPr>
        <i/>
        <sz val="12"/>
        <color theme="1"/>
        <rFont val="Times New Roman"/>
        <family val="1"/>
        <charset val="204"/>
      </rPr>
      <t>(Укажите, какое сырье, материалы, компоненты и пр. необходимы для Вашей деятельности. Где и на каких условиях собираетесь их приобретать (сроки, объемы, поставка, цены и т.д.) Существуют ли уже предварительные договоренности с потенциальными поставщиками?)</t>
    </r>
  </si>
  <si>
    <r>
      <rPr>
        <b/>
        <sz val="12"/>
        <color theme="1"/>
        <rFont val="Times New Roman"/>
        <family val="1"/>
        <charset val="204"/>
      </rPr>
      <t>Описание бизнеса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(Краткое описание сути проекта, которым вы планируете занимается. Опишите продукцию, которую Вы намереваетесь производить, или же услуги, которые Вы намереваетесь предлагать)</t>
    </r>
  </si>
  <si>
    <r>
      <rPr>
        <b/>
        <sz val="12"/>
        <color theme="1"/>
        <rFont val="Times New Roman"/>
        <family val="1"/>
        <charset val="204"/>
      </rPr>
      <t xml:space="preserve">Какие рабочие места Вы планируете создать? </t>
    </r>
    <r>
      <rPr>
        <i/>
        <sz val="12"/>
        <color theme="1"/>
        <rFont val="Times New Roman"/>
        <family val="1"/>
        <charset val="204"/>
      </rPr>
      <t>(Опишите какие и сколько рабочих мест на полную ставку Вы планируете создать)</t>
    </r>
  </si>
  <si>
    <r>
      <rPr>
        <b/>
        <sz val="12"/>
        <color theme="1"/>
        <rFont val="Times New Roman"/>
        <family val="1"/>
        <charset val="204"/>
      </rPr>
      <t xml:space="preserve">Какие основные риски вы видите при реализации проекта?  Как их можно минимизировать? </t>
    </r>
    <r>
      <rPr>
        <i/>
        <sz val="12"/>
        <color theme="1"/>
        <rFont val="Times New Roman"/>
        <family val="1"/>
        <charset val="204"/>
      </rPr>
      <t>(Опишите, какие риски могут подстерегать Ваш бизнес? Что вы собираетесь предпринимать, чтобы их избежать, уменьшить)</t>
    </r>
  </si>
  <si>
    <r>
      <rPr>
        <b/>
        <sz val="12"/>
        <color theme="1"/>
        <rFont val="Times New Roman"/>
        <family val="1"/>
        <charset val="204"/>
      </rPr>
      <t>Укажите какой опыт имеется в данной сфере бизнеса, том числе наличие косвенного опыта.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(Опишите какое время занимаетесь бизнесом, какой опыт был приобретен, в т.ч. работы по найму в аналогичной сфере бизнеса и др.)</t>
    </r>
  </si>
  <si>
    <r>
      <rPr>
        <b/>
        <sz val="12"/>
        <color theme="1"/>
        <rFont val="Times New Roman"/>
        <family val="1"/>
        <charset val="204"/>
      </rPr>
      <t xml:space="preserve">Бухгалтерское сопровождение. </t>
    </r>
    <r>
      <rPr>
        <i/>
        <sz val="12"/>
        <color theme="1"/>
        <rFont val="Times New Roman"/>
        <family val="1"/>
        <charset val="204"/>
      </rPr>
      <t>(Укажите как Вы планируете вести бухгалтерский учет: самостоятельно или планируете привлекать бухгалтерские, консалтинговые компании (аутсорсинг), укажите какие)</t>
    </r>
  </si>
  <si>
    <r>
      <rPr>
        <b/>
        <sz val="12"/>
        <color theme="1"/>
        <rFont val="Times New Roman"/>
        <family val="1"/>
        <charset val="204"/>
      </rPr>
      <t>Кто станет Вашим покупателем/получателем услуг.</t>
    </r>
    <r>
      <rPr>
        <i/>
        <sz val="12"/>
        <color theme="1"/>
        <rFont val="Times New Roman"/>
        <family val="1"/>
        <charset val="204"/>
      </rPr>
      <t xml:space="preserve"> (Укажите, кто будет покупать Вашу продукцию/пользоваться услугами, укажите ожидаемое количество покупателей в месяц и средний объем продаж на одного покупателя)</t>
    </r>
  </si>
  <si>
    <r>
      <rPr>
        <b/>
        <sz val="12"/>
        <color theme="1"/>
        <rFont val="Times New Roman"/>
        <family val="1"/>
        <charset val="204"/>
      </rPr>
      <t>Рынок аналогичных товаров/услуг.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(Существует ли он, кто будет Вашими конкурентами? Опишите Ваших основных конкурентов, их слабые и сильные стороны)</t>
    </r>
  </si>
  <si>
    <r>
      <rPr>
        <b/>
        <sz val="12"/>
        <color theme="1"/>
        <rFont val="Times New Roman"/>
        <family val="1"/>
        <charset val="204"/>
      </rPr>
      <t xml:space="preserve">Ваши конкурентные преимущества. </t>
    </r>
    <r>
      <rPr>
        <i/>
        <sz val="12"/>
        <color theme="1"/>
        <rFont val="Times New Roman"/>
        <family val="1"/>
        <charset val="204"/>
      </rPr>
      <t xml:space="preserve">(Расскажите о особенностях Ваших товаров/услуг. Почему будут покупать именно Вашу продукцию/услугу, а не у конкурентов): </t>
    </r>
  </si>
  <si>
    <r>
      <rPr>
        <b/>
        <sz val="12"/>
        <color theme="1"/>
        <rFont val="Times New Roman"/>
        <family val="1"/>
        <charset val="204"/>
      </rPr>
      <t>Как/где Вы планируете продавать свои товары/услуги и рекламировать/продвигать Ваш бизнес.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(Опишите каналы сбыта розничные магазины, сети, дистрибьюторы, продажи по телефону, оптовая торговля и т.д.)</t>
    </r>
  </si>
  <si>
    <r>
      <rPr>
        <b/>
        <sz val="12"/>
        <color theme="1"/>
        <rFont val="Times New Roman"/>
        <family val="1"/>
        <charset val="204"/>
      </rPr>
      <t>Как клиенты узнают о Вашем бизнесе?</t>
    </r>
    <r>
      <rPr>
        <i/>
        <sz val="12"/>
        <color theme="1"/>
        <rFont val="Times New Roman"/>
        <family val="1"/>
        <charset val="204"/>
      </rPr>
      <t xml:space="preserve"> (Теле- и радиореклама, плакаты/листовки/флаеры, электронная рассылка, презентации, «сарафанное радио» и др.)</t>
    </r>
  </si>
  <si>
    <r>
      <rPr>
        <b/>
        <sz val="12"/>
        <color theme="1"/>
        <rFont val="Times New Roman"/>
        <family val="1"/>
        <charset val="204"/>
      </rPr>
      <t xml:space="preserve">Финансовые вложения. </t>
    </r>
    <r>
      <rPr>
        <i/>
        <sz val="12"/>
        <color theme="1"/>
        <rFont val="Times New Roman"/>
        <family val="1"/>
        <charset val="204"/>
      </rPr>
      <t>Необходимый совокупный объем финансовых средств на реализацию бизнес проекта:</t>
    </r>
  </si>
  <si>
    <t>БИЗНЕС-ПЛАН реализации проекта (под проектом понимается финансов-хозяйственная деятельность претендента на грант "Легкий старт", в течении 2-х лет с момента получения гранта)</t>
  </si>
  <si>
    <r>
      <t xml:space="preserve">Поставщики по проекту </t>
    </r>
    <r>
      <rPr>
        <i/>
        <sz val="12"/>
        <color theme="1"/>
        <rFont val="Times New Roman"/>
        <family val="1"/>
        <charset val="204"/>
      </rPr>
      <t>(для подтверждение целевого использования гранта)</t>
    </r>
  </si>
  <si>
    <t>Средства господдержки</t>
  </si>
  <si>
    <t>Прочая информация по вашему проекту</t>
  </si>
  <si>
    <t>Инвестиционная деятельность</t>
  </si>
  <si>
    <t>Грант</t>
  </si>
  <si>
    <t>Собственные средства для реализации проекта</t>
  </si>
  <si>
    <t>Заемные средства</t>
  </si>
  <si>
    <t>Вложения</t>
  </si>
  <si>
    <t>Оборудование</t>
  </si>
  <si>
    <t>Расходование (согласно плана расходов, указанных в заявке)</t>
  </si>
  <si>
    <t>Инвентарь</t>
  </si>
  <si>
    <t>Прочее (расшифровать)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</si>
  <si>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</si>
  <si>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</si>
  <si>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</si>
  <si>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</si>
  <si>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</si>
  <si>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</si>
  <si>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</si>
  <si>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</si>
  <si>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</si>
  <si>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</si>
  <si>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</si>
  <si>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</si>
  <si>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Итого 1 год использования гранта</t>
  </si>
  <si>
    <t>Текущая деятельность</t>
  </si>
  <si>
    <t xml:space="preserve">Объем производства в натуральном выражении </t>
  </si>
  <si>
    <t>Цена реализации за единицу продукции (руб.)</t>
  </si>
  <si>
    <t>Выручка от реализации продукции (тыс. руб.)</t>
  </si>
  <si>
    <t>Продукт № 2</t>
  </si>
  <si>
    <t>Выручка от реализации</t>
  </si>
  <si>
    <t xml:space="preserve">Продукт № 1 </t>
  </si>
  <si>
    <t>Текущие расходы</t>
  </si>
  <si>
    <t>Налоги</t>
  </si>
  <si>
    <t>13 месяц</t>
  </si>
  <si>
    <t>14 месяц</t>
  </si>
  <si>
    <t>15 месяц</t>
  </si>
  <si>
    <t>16 месяц</t>
  </si>
  <si>
    <t>17 месяц</t>
  </si>
  <si>
    <t>18 месяц</t>
  </si>
  <si>
    <t>19 месяц</t>
  </si>
  <si>
    <t>20 месяц</t>
  </si>
  <si>
    <t>21 месяц</t>
  </si>
  <si>
    <t>22 месяц</t>
  </si>
  <si>
    <t>23 месяц</t>
  </si>
  <si>
    <t>24 месяц</t>
  </si>
  <si>
    <t>1 год</t>
  </si>
  <si>
    <t>Вложения для реализации проекта, руб.</t>
  </si>
  <si>
    <t>Расходы текущие годовые, руб.</t>
  </si>
  <si>
    <t>2 год</t>
  </si>
  <si>
    <t>Итого за 2 года пользования грантом</t>
  </si>
  <si>
    <t>Итого 2 год пользования гранта</t>
  </si>
  <si>
    <r>
      <rPr>
        <b/>
        <sz val="12"/>
        <color theme="1"/>
        <rFont val="Times New Roman"/>
        <family val="1"/>
        <charset val="204"/>
      </rPr>
      <t>Прибыль</t>
    </r>
    <r>
      <rPr>
        <sz val="12"/>
        <color theme="1"/>
        <rFont val="Times New Roman"/>
        <family val="1"/>
        <charset val="204"/>
      </rPr>
      <t xml:space="preserve"> (доходы-расходы), руб.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</si>
</sst>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6" fillId="0" borderId="0" xfId="0" applyFont="1"/>
    <xf numFmtId="0" fontId="1" fillId="0" borderId="1" xfId="0" applyFont="1" applyBorder="1" applyAlignment="1" applyProtection="1">
      <alignment horizontal="left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</xf>
    <xf numFmtId="0" fontId="1" fillId="0" borderId="0" xfId="0" applyFont="1" applyAlignment="1">
      <alignment wrapText="1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Protection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Protection="1"/>
    <xf numFmtId="3" fontId="3" fillId="5" borderId="1" xfId="0" applyNumberFormat="1" applyFont="1" applyFill="1" applyBorder="1" applyProtection="1"/>
    <xf numFmtId="0" fontId="3" fillId="0" borderId="1" xfId="0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16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/>
    <xf numFmtId="3" fontId="3" fillId="2" borderId="1" xfId="0" applyNumberFormat="1" applyFont="1" applyFill="1" applyBorder="1" applyAlignment="1"/>
    <xf numFmtId="0" fontId="5" fillId="0" borderId="1" xfId="0" applyFont="1" applyBorder="1"/>
    <xf numFmtId="164" fontId="5" fillId="2" borderId="1" xfId="0" applyNumberFormat="1" applyFont="1" applyFill="1" applyBorder="1"/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3" fontId="1" fillId="3" borderId="1" xfId="0" applyNumberFormat="1" applyFont="1" applyFill="1" applyBorder="1" applyProtection="1">
      <protection locked="0"/>
    </xf>
    <xf numFmtId="16" fontId="3" fillId="5" borderId="1" xfId="0" applyNumberFormat="1" applyFont="1" applyFill="1" applyBorder="1" applyProtection="1"/>
    <xf numFmtId="3" fontId="3" fillId="4" borderId="1" xfId="0" applyNumberFormat="1" applyFont="1" applyFill="1" applyBorder="1" applyProtection="1"/>
    <xf numFmtId="0" fontId="3" fillId="5" borderId="1" xfId="0" applyFont="1" applyFill="1" applyBorder="1" applyAlignment="1" applyProtection="1">
      <alignment wrapText="1"/>
    </xf>
    <xf numFmtId="3" fontId="1" fillId="4" borderId="1" xfId="0" applyNumberFormat="1" applyFont="1" applyFill="1" applyBorder="1" applyProtection="1"/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0" xfId="0" applyFont="1" applyFill="1" applyProtection="1">
      <protection locked="0"/>
    </xf>
    <xf numFmtId="0" fontId="3" fillId="5" borderId="0" xfId="0" applyFont="1" applyFill="1" applyProtection="1"/>
    <xf numFmtId="0" fontId="3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6" borderId="0" xfId="0" applyFont="1" applyFill="1" applyProtection="1"/>
    <xf numFmtId="0" fontId="3" fillId="0" borderId="0" xfId="0" applyFont="1" applyProtection="1"/>
    <xf numFmtId="0" fontId="1" fillId="6" borderId="0" xfId="0" applyFont="1" applyFill="1" applyProtection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3" fontId="1" fillId="2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left"/>
    </xf>
    <xf numFmtId="3" fontId="3" fillId="6" borderId="1" xfId="0" applyNumberFormat="1" applyFont="1" applyFill="1" applyBorder="1" applyProtection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3" fontId="3" fillId="0" borderId="1" xfId="0" applyNumberFormat="1" applyFont="1" applyBorder="1" applyProtection="1">
      <protection locked="0"/>
    </xf>
    <xf numFmtId="0" fontId="1" fillId="6" borderId="1" xfId="0" applyFont="1" applyFill="1" applyBorder="1" applyProtection="1"/>
    <xf numFmtId="3" fontId="1" fillId="6" borderId="1" xfId="0" applyNumberFormat="1" applyFont="1" applyFill="1" applyBorder="1" applyProtection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Border="1" applyProtection="1"/>
    <xf numFmtId="3" fontId="3" fillId="0" borderId="1" xfId="0" applyNumberFormat="1" applyFont="1" applyBorder="1" applyProtection="1"/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3" fontId="1" fillId="2" borderId="1" xfId="0" applyNumberFormat="1" applyFont="1" applyFill="1" applyBorder="1" applyProtection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view="pageBreakPreview" zoomScale="124" zoomScaleNormal="100" zoomScaleSheetLayoutView="124" workbookViewId="0">
      <selection activeCell="C2" sqref="C2"/>
    </sheetView>
  </sheetViews>
  <sheetFormatPr defaultRowHeight="15.75" x14ac:dyDescent="0.25"/>
  <cols>
    <col min="1" max="1" width="4.5703125" style="20" customWidth="1"/>
    <col min="2" max="2" width="63.85546875" style="5" customWidth="1"/>
    <col min="3" max="3" width="47.28515625" style="5" customWidth="1"/>
    <col min="4" max="16384" width="9.140625" style="5"/>
  </cols>
  <sheetData>
    <row r="1" spans="1:3" ht="59.25" customHeight="1" x14ac:dyDescent="0.25">
      <c r="A1" s="82" t="s">
        <v>54</v>
      </c>
      <c r="B1" s="82"/>
      <c r="C1" s="82"/>
    </row>
    <row r="2" spans="1:3" ht="23.25" customHeight="1" x14ac:dyDescent="0.25">
      <c r="A2" s="18">
        <v>1</v>
      </c>
      <c r="B2" s="6" t="s">
        <v>33</v>
      </c>
      <c r="C2" s="7"/>
    </row>
    <row r="3" spans="1:3" x14ac:dyDescent="0.25">
      <c r="A3" s="18">
        <v>2</v>
      </c>
      <c r="B3" s="8" t="s">
        <v>18</v>
      </c>
      <c r="C3" s="9"/>
    </row>
    <row r="4" spans="1:3" x14ac:dyDescent="0.25">
      <c r="A4" s="19">
        <v>3</v>
      </c>
      <c r="B4" s="8" t="s">
        <v>16</v>
      </c>
      <c r="C4" s="9"/>
    </row>
    <row r="5" spans="1:3" ht="63" x14ac:dyDescent="0.25">
      <c r="A5" s="18">
        <v>4</v>
      </c>
      <c r="B5" s="10" t="s">
        <v>43</v>
      </c>
      <c r="C5" s="9"/>
    </row>
    <row r="6" spans="1:3" ht="47.25" x14ac:dyDescent="0.25">
      <c r="A6" s="18">
        <v>5</v>
      </c>
      <c r="B6" s="10" t="s">
        <v>44</v>
      </c>
      <c r="C6" s="9"/>
    </row>
    <row r="7" spans="1:3" ht="63.75" customHeight="1" x14ac:dyDescent="0.25">
      <c r="A7" s="19">
        <v>6</v>
      </c>
      <c r="B7" s="10" t="s">
        <v>45</v>
      </c>
      <c r="C7" s="9"/>
    </row>
    <row r="8" spans="1:3" ht="63" x14ac:dyDescent="0.25">
      <c r="A8" s="18">
        <v>7</v>
      </c>
      <c r="B8" s="10" t="s">
        <v>46</v>
      </c>
      <c r="C8" s="9"/>
    </row>
    <row r="9" spans="1:3" ht="63.75" customHeight="1" x14ac:dyDescent="0.25">
      <c r="A9" s="18">
        <v>8</v>
      </c>
      <c r="B9" s="10" t="s">
        <v>47</v>
      </c>
      <c r="C9" s="9"/>
    </row>
    <row r="10" spans="1:3" ht="78.75" x14ac:dyDescent="0.25">
      <c r="A10" s="19">
        <v>9</v>
      </c>
      <c r="B10" s="10" t="s">
        <v>48</v>
      </c>
      <c r="C10" s="9"/>
    </row>
    <row r="11" spans="1:3" ht="47.25" x14ac:dyDescent="0.25">
      <c r="A11" s="18">
        <v>10</v>
      </c>
      <c r="B11" s="10" t="s">
        <v>49</v>
      </c>
      <c r="C11" s="9"/>
    </row>
    <row r="12" spans="1:3" ht="47.25" x14ac:dyDescent="0.25">
      <c r="A12" s="18">
        <v>11</v>
      </c>
      <c r="B12" s="10" t="s">
        <v>50</v>
      </c>
      <c r="C12" s="9"/>
    </row>
    <row r="13" spans="1:3" ht="63" x14ac:dyDescent="0.25">
      <c r="A13" s="19">
        <v>12</v>
      </c>
      <c r="B13" s="10" t="s">
        <v>51</v>
      </c>
      <c r="C13" s="9"/>
    </row>
    <row r="14" spans="1:3" ht="48" customHeight="1" x14ac:dyDescent="0.25">
      <c r="A14" s="18">
        <v>13</v>
      </c>
      <c r="B14" s="10" t="s">
        <v>52</v>
      </c>
      <c r="C14" s="9"/>
    </row>
    <row r="15" spans="1:3" ht="47.25" x14ac:dyDescent="0.25">
      <c r="A15" s="18">
        <v>14</v>
      </c>
      <c r="B15" s="8" t="s">
        <v>17</v>
      </c>
      <c r="C15" s="9"/>
    </row>
    <row r="16" spans="1:3" ht="46.5" customHeight="1" x14ac:dyDescent="0.25">
      <c r="A16" s="19">
        <v>15</v>
      </c>
      <c r="B16" s="11" t="s">
        <v>39</v>
      </c>
      <c r="C16" s="9"/>
    </row>
    <row r="17" spans="1:3" ht="31.5" x14ac:dyDescent="0.25">
      <c r="A17" s="18">
        <v>16</v>
      </c>
      <c r="B17" s="11" t="s">
        <v>40</v>
      </c>
      <c r="C17" s="9"/>
    </row>
    <row r="18" spans="1:3" ht="123.75" customHeight="1" x14ac:dyDescent="0.25">
      <c r="A18" s="18">
        <v>17</v>
      </c>
      <c r="B18" s="4" t="s">
        <v>41</v>
      </c>
      <c r="C18" s="9"/>
    </row>
    <row r="19" spans="1:3" ht="110.25" x14ac:dyDescent="0.25">
      <c r="A19" s="18">
        <v>18</v>
      </c>
      <c r="B19" s="4" t="s">
        <v>42</v>
      </c>
      <c r="C19" s="9"/>
    </row>
    <row r="20" spans="1:3" ht="31.5" x14ac:dyDescent="0.25">
      <c r="A20" s="79">
        <v>19</v>
      </c>
      <c r="B20" s="10" t="s">
        <v>53</v>
      </c>
      <c r="C20" s="29"/>
    </row>
    <row r="21" spans="1:3" x14ac:dyDescent="0.25">
      <c r="A21" s="80"/>
      <c r="B21" s="10" t="s">
        <v>19</v>
      </c>
      <c r="C21" s="29"/>
    </row>
    <row r="22" spans="1:3" x14ac:dyDescent="0.25">
      <c r="A22" s="80"/>
      <c r="B22" s="10" t="s">
        <v>22</v>
      </c>
      <c r="C22" s="29"/>
    </row>
    <row r="23" spans="1:3" x14ac:dyDescent="0.25">
      <c r="A23" s="80"/>
      <c r="B23" s="10" t="s">
        <v>20</v>
      </c>
      <c r="C23" s="29"/>
    </row>
    <row r="24" spans="1:3" x14ac:dyDescent="0.25">
      <c r="A24" s="81"/>
      <c r="B24" s="10" t="s">
        <v>56</v>
      </c>
      <c r="C24" s="29"/>
    </row>
    <row r="25" spans="1:3" ht="31.5" x14ac:dyDescent="0.25">
      <c r="A25" s="19">
        <v>20</v>
      </c>
      <c r="B25" s="11" t="s">
        <v>55</v>
      </c>
      <c r="C25" s="9"/>
    </row>
    <row r="26" spans="1:3" ht="18.75" customHeight="1" x14ac:dyDescent="0.25">
      <c r="A26" s="19">
        <v>21</v>
      </c>
      <c r="B26" s="16" t="s">
        <v>21</v>
      </c>
      <c r="C26" s="12"/>
    </row>
    <row r="27" spans="1:3" x14ac:dyDescent="0.25">
      <c r="A27" s="19">
        <v>22</v>
      </c>
      <c r="B27" s="16" t="s">
        <v>57</v>
      </c>
      <c r="C27" s="12"/>
    </row>
  </sheetData>
  <mergeCells count="2">
    <mergeCell ref="A20:A24"/>
    <mergeCell ref="A1:C1"/>
  </mergeCells>
  <pageMargins left="0.70866141732283472" right="0.17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="120" zoomScaleNormal="120" zoomScaleSheetLayoutView="100" workbookViewId="0">
      <pane xSplit="3" ySplit="3" topLeftCell="E13" activePane="bottomRight" state="frozen"/>
      <selection pane="topRight" activeCell="D1" sqref="D1"/>
      <selection pane="bottomLeft" activeCell="A4" sqref="A4"/>
      <selection pane="bottomRight" activeCell="E20" sqref="E20:E21"/>
    </sheetView>
  </sheetViews>
  <sheetFormatPr defaultRowHeight="15.75" outlineLevelCol="1" x14ac:dyDescent="0.25"/>
  <cols>
    <col min="1" max="1" width="4.7109375" style="1" customWidth="1"/>
    <col min="2" max="2" width="30.85546875" style="1" customWidth="1"/>
    <col min="3" max="4" width="9.140625" style="1" hidden="1" customWidth="1" outlineLevel="1"/>
    <col min="5" max="5" width="11.42578125" style="1" customWidth="1" collapsed="1"/>
    <col min="6" max="16" width="11.42578125" style="1" customWidth="1"/>
    <col min="17" max="17" width="14" style="2" customWidth="1"/>
    <col min="18" max="18" width="11.42578125" style="1" customWidth="1" collapsed="1"/>
    <col min="19" max="29" width="11.42578125" style="1" customWidth="1"/>
    <col min="30" max="30" width="14" style="2" customWidth="1"/>
    <col min="31" max="31" width="16.5703125" style="2" customWidth="1"/>
    <col min="32" max="16384" width="9.140625" style="1"/>
  </cols>
  <sheetData>
    <row r="1" spans="1:31" x14ac:dyDescent="0.25">
      <c r="A1" s="1" t="s">
        <v>37</v>
      </c>
    </row>
    <row r="3" spans="1:31" s="49" customFormat="1" ht="54" customHeight="1" x14ac:dyDescent="0.25">
      <c r="A3" s="21"/>
      <c r="B3" s="22" t="s">
        <v>0</v>
      </c>
      <c r="C3" s="23"/>
      <c r="D3" s="23" t="s">
        <v>1</v>
      </c>
      <c r="E3" s="23" t="s">
        <v>67</v>
      </c>
      <c r="F3" s="23" t="s">
        <v>68</v>
      </c>
      <c r="G3" s="23" t="s">
        <v>69</v>
      </c>
      <c r="H3" s="23" t="s">
        <v>70</v>
      </c>
      <c r="I3" s="23" t="s">
        <v>71</v>
      </c>
      <c r="J3" s="23" t="s">
        <v>72</v>
      </c>
      <c r="K3" s="23" t="s">
        <v>73</v>
      </c>
      <c r="L3" s="23" t="s">
        <v>74</v>
      </c>
      <c r="M3" s="23" t="s">
        <v>75</v>
      </c>
      <c r="N3" s="23" t="s">
        <v>76</v>
      </c>
      <c r="O3" s="23" t="s">
        <v>77</v>
      </c>
      <c r="P3" s="23" t="s">
        <v>78</v>
      </c>
      <c r="Q3" s="33" t="s">
        <v>79</v>
      </c>
      <c r="R3" s="23" t="s">
        <v>89</v>
      </c>
      <c r="S3" s="23" t="s">
        <v>90</v>
      </c>
      <c r="T3" s="23" t="s">
        <v>91</v>
      </c>
      <c r="U3" s="23" t="s">
        <v>92</v>
      </c>
      <c r="V3" s="23" t="s">
        <v>93</v>
      </c>
      <c r="W3" s="23" t="s">
        <v>94</v>
      </c>
      <c r="X3" s="23" t="s">
        <v>95</v>
      </c>
      <c r="Y3" s="23" t="s">
        <v>96</v>
      </c>
      <c r="Z3" s="23" t="s">
        <v>97</v>
      </c>
      <c r="AA3" s="23" t="s">
        <v>98</v>
      </c>
      <c r="AB3" s="23" t="s">
        <v>99</v>
      </c>
      <c r="AC3" s="23" t="s">
        <v>100</v>
      </c>
      <c r="AD3" s="33" t="s">
        <v>106</v>
      </c>
      <c r="AE3" s="33" t="s">
        <v>105</v>
      </c>
    </row>
    <row r="4" spans="1:31" s="50" customFormat="1" x14ac:dyDescent="0.25">
      <c r="A4" s="41" t="s">
        <v>2</v>
      </c>
      <c r="B4" s="40" t="s">
        <v>58</v>
      </c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7">
        <f>SUM(E4:P4)</f>
        <v>0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7">
        <f>SUM(R4:AC4)</f>
        <v>0</v>
      </c>
      <c r="AE4" s="47">
        <f>Q4+AD4</f>
        <v>0</v>
      </c>
    </row>
    <row r="5" spans="1:31" s="51" customFormat="1" x14ac:dyDescent="0.25">
      <c r="A5" s="44" t="s">
        <v>4</v>
      </c>
      <c r="B5" s="24" t="s">
        <v>62</v>
      </c>
      <c r="C5" s="25">
        <f>C6+C8+C9</f>
        <v>0</v>
      </c>
      <c r="D5" s="25">
        <f>D6+D8+D9</f>
        <v>0</v>
      </c>
      <c r="E5" s="25">
        <f t="shared" ref="E5:P5" si="0">E6+E7+E8+E9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5">
        <f t="shared" si="0"/>
        <v>0</v>
      </c>
      <c r="P5" s="25">
        <f t="shared" si="0"/>
        <v>0</v>
      </c>
      <c r="Q5" s="45">
        <f t="shared" ref="Q5:Q42" si="1">SUM(E5:P5)</f>
        <v>0</v>
      </c>
      <c r="R5" s="25">
        <f t="shared" ref="R5" si="2">R6+R7+R8+R9</f>
        <v>0</v>
      </c>
      <c r="S5" s="25">
        <f t="shared" ref="S5" si="3">S6+S7+S8+S9</f>
        <v>0</v>
      </c>
      <c r="T5" s="25">
        <f t="shared" ref="T5" si="4">T6+T7+T8+T9</f>
        <v>0</v>
      </c>
      <c r="U5" s="25">
        <f t="shared" ref="U5" si="5">U6+U7+U8+U9</f>
        <v>0</v>
      </c>
      <c r="V5" s="25">
        <f t="shared" ref="V5" si="6">V6+V7+V8+V9</f>
        <v>0</v>
      </c>
      <c r="W5" s="25">
        <f t="shared" ref="W5" si="7">W6+W7+W8+W9</f>
        <v>0</v>
      </c>
      <c r="X5" s="25">
        <f t="shared" ref="X5" si="8">X6+X7+X8+X9</f>
        <v>0</v>
      </c>
      <c r="Y5" s="25">
        <f t="shared" ref="Y5" si="9">Y6+Y7+Y8+Y9</f>
        <v>0</v>
      </c>
      <c r="Z5" s="25">
        <f t="shared" ref="Z5" si="10">Z6+Z7+Z8+Z9</f>
        <v>0</v>
      </c>
      <c r="AA5" s="25">
        <f t="shared" ref="AA5" si="11">AA6+AA7+AA8+AA9</f>
        <v>0</v>
      </c>
      <c r="AB5" s="25">
        <f t="shared" ref="AB5" si="12">AB6+AB7+AB8+AB9</f>
        <v>0</v>
      </c>
      <c r="AC5" s="25">
        <f t="shared" ref="AC5" si="13">AC6+AC7+AC8+AC9</f>
        <v>0</v>
      </c>
      <c r="AD5" s="45">
        <f t="shared" ref="AD5:AD42" si="14">SUM(R5:AC5)</f>
        <v>0</v>
      </c>
      <c r="AE5" s="45">
        <f t="shared" ref="AE5:AE42" si="15">Q5+AD5</f>
        <v>0</v>
      </c>
    </row>
    <row r="6" spans="1:31" s="52" customFormat="1" x14ac:dyDescent="0.25">
      <c r="A6" s="26"/>
      <c r="B6" s="26" t="s">
        <v>59</v>
      </c>
      <c r="C6" s="27"/>
      <c r="D6" s="28"/>
      <c r="E6" s="26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5">
        <f t="shared" si="1"/>
        <v>0</v>
      </c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45">
        <f t="shared" si="14"/>
        <v>0</v>
      </c>
      <c r="AE6" s="45">
        <f t="shared" si="15"/>
        <v>0</v>
      </c>
    </row>
    <row r="7" spans="1:31" s="52" customFormat="1" ht="31.5" x14ac:dyDescent="0.25">
      <c r="A7" s="26"/>
      <c r="B7" s="29" t="s">
        <v>60</v>
      </c>
      <c r="C7" s="27"/>
      <c r="D7" s="28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5">
        <f t="shared" si="1"/>
        <v>0</v>
      </c>
      <c r="R7" s="26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45">
        <f t="shared" si="14"/>
        <v>0</v>
      </c>
      <c r="AE7" s="45">
        <f t="shared" si="15"/>
        <v>0</v>
      </c>
    </row>
    <row r="8" spans="1:31" s="52" customFormat="1" x14ac:dyDescent="0.25">
      <c r="A8" s="26"/>
      <c r="B8" s="26" t="s">
        <v>61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5">
        <f t="shared" si="1"/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45">
        <f t="shared" si="14"/>
        <v>0</v>
      </c>
      <c r="AE8" s="45">
        <f t="shared" si="15"/>
        <v>0</v>
      </c>
    </row>
    <row r="9" spans="1:31" s="52" customFormat="1" x14ac:dyDescent="0.25">
      <c r="A9" s="30"/>
      <c r="B9" s="31" t="s">
        <v>66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5">
        <f t="shared" si="1"/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45">
        <f t="shared" si="14"/>
        <v>0</v>
      </c>
      <c r="AE9" s="45">
        <f t="shared" si="15"/>
        <v>0</v>
      </c>
    </row>
    <row r="10" spans="1:31" s="51" customFormat="1" ht="47.25" x14ac:dyDescent="0.25">
      <c r="A10" s="44" t="s">
        <v>5</v>
      </c>
      <c r="B10" s="46" t="s">
        <v>64</v>
      </c>
      <c r="C10" s="25"/>
      <c r="D10" s="25"/>
      <c r="E10" s="25">
        <f>E11+E12+E13+E14</f>
        <v>0</v>
      </c>
      <c r="F10" s="25">
        <f t="shared" ref="F10:P10" si="16">F11+F12+F13+F14</f>
        <v>0</v>
      </c>
      <c r="G10" s="25">
        <f t="shared" si="16"/>
        <v>0</v>
      </c>
      <c r="H10" s="25">
        <f t="shared" si="16"/>
        <v>0</v>
      </c>
      <c r="I10" s="25">
        <f t="shared" si="16"/>
        <v>0</v>
      </c>
      <c r="J10" s="25">
        <f t="shared" si="16"/>
        <v>0</v>
      </c>
      <c r="K10" s="25">
        <f t="shared" si="16"/>
        <v>0</v>
      </c>
      <c r="L10" s="25">
        <f t="shared" si="16"/>
        <v>0</v>
      </c>
      <c r="M10" s="25">
        <f t="shared" si="16"/>
        <v>0</v>
      </c>
      <c r="N10" s="25">
        <f t="shared" si="16"/>
        <v>0</v>
      </c>
      <c r="O10" s="25">
        <f t="shared" si="16"/>
        <v>0</v>
      </c>
      <c r="P10" s="25">
        <f t="shared" si="16"/>
        <v>0</v>
      </c>
      <c r="Q10" s="45">
        <f t="shared" si="1"/>
        <v>0</v>
      </c>
      <c r="R10" s="25">
        <f>R11+R12+R13+R14</f>
        <v>0</v>
      </c>
      <c r="S10" s="25">
        <f t="shared" ref="S10" si="17">S11+S12+S13+S14</f>
        <v>0</v>
      </c>
      <c r="T10" s="25">
        <f t="shared" ref="T10" si="18">T11+T12+T13+T14</f>
        <v>0</v>
      </c>
      <c r="U10" s="25">
        <f t="shared" ref="U10" si="19">U11+U12+U13+U14</f>
        <v>0</v>
      </c>
      <c r="V10" s="25">
        <f t="shared" ref="V10" si="20">V11+V12+V13+V14</f>
        <v>0</v>
      </c>
      <c r="W10" s="25">
        <f t="shared" ref="W10" si="21">W11+W12+W13+W14</f>
        <v>0</v>
      </c>
      <c r="X10" s="25">
        <f t="shared" ref="X10" si="22">X11+X12+X13+X14</f>
        <v>0</v>
      </c>
      <c r="Y10" s="25">
        <f t="shared" ref="Y10" si="23">Y11+Y12+Y13+Y14</f>
        <v>0</v>
      </c>
      <c r="Z10" s="25">
        <f t="shared" ref="Z10" si="24">Z11+Z12+Z13+Z14</f>
        <v>0</v>
      </c>
      <c r="AA10" s="25">
        <f t="shared" ref="AA10" si="25">AA11+AA12+AA13+AA14</f>
        <v>0</v>
      </c>
      <c r="AB10" s="25">
        <f t="shared" ref="AB10" si="26">AB11+AB12+AB13+AB14</f>
        <v>0</v>
      </c>
      <c r="AC10" s="25">
        <f t="shared" ref="AC10" si="27">AC11+AC12+AC13+AC14</f>
        <v>0</v>
      </c>
      <c r="AD10" s="45">
        <f t="shared" si="14"/>
        <v>0</v>
      </c>
      <c r="AE10" s="45">
        <f t="shared" si="15"/>
        <v>0</v>
      </c>
    </row>
    <row r="11" spans="1:31" s="52" customFormat="1" x14ac:dyDescent="0.25">
      <c r="A11" s="32"/>
      <c r="B11" s="31" t="s">
        <v>63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5">
        <f t="shared" si="1"/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45">
        <f t="shared" si="14"/>
        <v>0</v>
      </c>
      <c r="AE11" s="45">
        <f t="shared" si="15"/>
        <v>0</v>
      </c>
    </row>
    <row r="12" spans="1:31" s="52" customFormat="1" x14ac:dyDescent="0.25">
      <c r="A12" s="32"/>
      <c r="B12" s="31" t="s">
        <v>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5">
        <f t="shared" si="1"/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45">
        <f t="shared" si="14"/>
        <v>0</v>
      </c>
      <c r="AE12" s="45">
        <f t="shared" si="15"/>
        <v>0</v>
      </c>
    </row>
    <row r="13" spans="1:31" s="52" customFormat="1" x14ac:dyDescent="0.25">
      <c r="A13" s="32"/>
      <c r="B13" s="31" t="s">
        <v>65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5">
        <f t="shared" si="1"/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45">
        <f t="shared" si="14"/>
        <v>0</v>
      </c>
      <c r="AE13" s="45">
        <f t="shared" si="15"/>
        <v>0</v>
      </c>
    </row>
    <row r="14" spans="1:31" s="52" customFormat="1" x14ac:dyDescent="0.25">
      <c r="A14" s="32"/>
      <c r="B14" s="31" t="s">
        <v>66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5">
        <f t="shared" si="1"/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45">
        <f t="shared" si="14"/>
        <v>0</v>
      </c>
      <c r="AE14" s="45">
        <f t="shared" si="15"/>
        <v>0</v>
      </c>
    </row>
    <row r="15" spans="1:31" s="52" customFormat="1" x14ac:dyDescent="0.25">
      <c r="A15" s="32"/>
      <c r="B15" s="3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5">
        <f t="shared" si="1"/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45">
        <f t="shared" si="14"/>
        <v>0</v>
      </c>
      <c r="AE15" s="45">
        <f t="shared" si="15"/>
        <v>0</v>
      </c>
    </row>
    <row r="16" spans="1:31" s="52" customFormat="1" x14ac:dyDescent="0.25">
      <c r="A16" s="32"/>
      <c r="B16" s="3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5">
        <f t="shared" si="1"/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45">
        <f t="shared" si="14"/>
        <v>0</v>
      </c>
      <c r="AE16" s="45">
        <f t="shared" si="15"/>
        <v>0</v>
      </c>
    </row>
    <row r="17" spans="1:31" s="53" customFormat="1" x14ac:dyDescent="0.25">
      <c r="A17" s="57" t="s">
        <v>3</v>
      </c>
      <c r="B17" s="58" t="s">
        <v>80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47">
        <f t="shared" si="1"/>
        <v>0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47">
        <f t="shared" si="14"/>
        <v>0</v>
      </c>
      <c r="AE17" s="47">
        <f t="shared" si="15"/>
        <v>0</v>
      </c>
    </row>
    <row r="18" spans="1:31" s="54" customFormat="1" x14ac:dyDescent="0.25">
      <c r="A18" s="60" t="s">
        <v>6</v>
      </c>
      <c r="B18" s="61" t="s">
        <v>85</v>
      </c>
      <c r="C18" s="62"/>
      <c r="D18" s="62"/>
      <c r="E18" s="62">
        <f>E22+E26</f>
        <v>0</v>
      </c>
      <c r="F18" s="62">
        <f t="shared" ref="F18:P18" si="28">F22+F26</f>
        <v>0</v>
      </c>
      <c r="G18" s="62">
        <f t="shared" si="28"/>
        <v>0</v>
      </c>
      <c r="H18" s="62">
        <f t="shared" si="28"/>
        <v>0</v>
      </c>
      <c r="I18" s="62">
        <f t="shared" si="28"/>
        <v>0</v>
      </c>
      <c r="J18" s="62">
        <f t="shared" si="28"/>
        <v>0</v>
      </c>
      <c r="K18" s="62">
        <f t="shared" si="28"/>
        <v>0</v>
      </c>
      <c r="L18" s="62">
        <f t="shared" si="28"/>
        <v>0</v>
      </c>
      <c r="M18" s="62">
        <f t="shared" si="28"/>
        <v>0</v>
      </c>
      <c r="N18" s="62">
        <f t="shared" si="28"/>
        <v>0</v>
      </c>
      <c r="O18" s="62">
        <f t="shared" si="28"/>
        <v>0</v>
      </c>
      <c r="P18" s="62">
        <f t="shared" si="28"/>
        <v>0</v>
      </c>
      <c r="Q18" s="45">
        <f t="shared" si="1"/>
        <v>0</v>
      </c>
      <c r="R18" s="62">
        <f>R22+R26</f>
        <v>0</v>
      </c>
      <c r="S18" s="62">
        <f t="shared" ref="S18:AC18" si="29">S22+S26</f>
        <v>0</v>
      </c>
      <c r="T18" s="62">
        <f t="shared" si="29"/>
        <v>0</v>
      </c>
      <c r="U18" s="62">
        <f t="shared" si="29"/>
        <v>0</v>
      </c>
      <c r="V18" s="62">
        <f t="shared" si="29"/>
        <v>0</v>
      </c>
      <c r="W18" s="62">
        <f t="shared" si="29"/>
        <v>0</v>
      </c>
      <c r="X18" s="62">
        <f t="shared" si="29"/>
        <v>0</v>
      </c>
      <c r="Y18" s="62">
        <f t="shared" si="29"/>
        <v>0</v>
      </c>
      <c r="Z18" s="62">
        <f t="shared" si="29"/>
        <v>0</v>
      </c>
      <c r="AA18" s="62">
        <f t="shared" si="29"/>
        <v>0</v>
      </c>
      <c r="AB18" s="62">
        <f t="shared" si="29"/>
        <v>0</v>
      </c>
      <c r="AC18" s="62">
        <f t="shared" si="29"/>
        <v>0</v>
      </c>
      <c r="AD18" s="45">
        <f t="shared" si="14"/>
        <v>0</v>
      </c>
      <c r="AE18" s="45">
        <f t="shared" si="15"/>
        <v>0</v>
      </c>
    </row>
    <row r="19" spans="1:31" s="48" customFormat="1" ht="23.1" customHeight="1" x14ac:dyDescent="0.25">
      <c r="A19" s="63"/>
      <c r="B19" s="64" t="s">
        <v>86</v>
      </c>
      <c r="C19" s="63"/>
      <c r="D19" s="63"/>
      <c r="E19" s="6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45">
        <f t="shared" si="1"/>
        <v>0</v>
      </c>
      <c r="R19" s="63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5">
        <f t="shared" si="14"/>
        <v>0</v>
      </c>
      <c r="AE19" s="45">
        <f t="shared" si="15"/>
        <v>0</v>
      </c>
    </row>
    <row r="20" spans="1:31" ht="30" customHeight="1" x14ac:dyDescent="0.25">
      <c r="A20" s="63"/>
      <c r="B20" s="66" t="s">
        <v>81</v>
      </c>
      <c r="C20" s="63"/>
      <c r="D20" s="63"/>
      <c r="E20" s="6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45">
        <f t="shared" si="1"/>
        <v>0</v>
      </c>
      <c r="R20" s="6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45">
        <f t="shared" si="14"/>
        <v>0</v>
      </c>
      <c r="AE20" s="45">
        <f t="shared" si="15"/>
        <v>0</v>
      </c>
    </row>
    <row r="21" spans="1:31" ht="30.75" customHeight="1" x14ac:dyDescent="0.25">
      <c r="A21" s="63"/>
      <c r="B21" s="66" t="s">
        <v>82</v>
      </c>
      <c r="C21" s="63"/>
      <c r="D21" s="63"/>
      <c r="E21" s="6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45">
        <f t="shared" si="1"/>
        <v>0</v>
      </c>
      <c r="R21" s="6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45">
        <f t="shared" si="14"/>
        <v>0</v>
      </c>
      <c r="AE21" s="45">
        <f t="shared" si="15"/>
        <v>0</v>
      </c>
    </row>
    <row r="22" spans="1:31" s="55" customFormat="1" ht="26.25" customHeight="1" x14ac:dyDescent="0.25">
      <c r="A22" s="67"/>
      <c r="B22" s="68" t="s">
        <v>83</v>
      </c>
      <c r="C22" s="67"/>
      <c r="D22" s="67"/>
      <c r="E22" s="67">
        <f>E20*E21</f>
        <v>0</v>
      </c>
      <c r="F22" s="67">
        <f t="shared" ref="F22:P22" si="30">F20*F21</f>
        <v>0</v>
      </c>
      <c r="G22" s="67">
        <f t="shared" si="30"/>
        <v>0</v>
      </c>
      <c r="H22" s="67">
        <f t="shared" si="30"/>
        <v>0</v>
      </c>
      <c r="I22" s="67">
        <f t="shared" si="30"/>
        <v>0</v>
      </c>
      <c r="J22" s="67">
        <f t="shared" si="30"/>
        <v>0</v>
      </c>
      <c r="K22" s="67">
        <f t="shared" si="30"/>
        <v>0</v>
      </c>
      <c r="L22" s="67">
        <f t="shared" si="30"/>
        <v>0</v>
      </c>
      <c r="M22" s="67">
        <f t="shared" si="30"/>
        <v>0</v>
      </c>
      <c r="N22" s="67">
        <f t="shared" si="30"/>
        <v>0</v>
      </c>
      <c r="O22" s="67">
        <f t="shared" si="30"/>
        <v>0</v>
      </c>
      <c r="P22" s="67">
        <f t="shared" si="30"/>
        <v>0</v>
      </c>
      <c r="Q22" s="45">
        <f t="shared" si="1"/>
        <v>0</v>
      </c>
      <c r="R22" s="67">
        <f>R20*R21</f>
        <v>0</v>
      </c>
      <c r="S22" s="67">
        <f t="shared" ref="S22" si="31">S20*S21</f>
        <v>0</v>
      </c>
      <c r="T22" s="67">
        <f t="shared" ref="T22" si="32">T20*T21</f>
        <v>0</v>
      </c>
      <c r="U22" s="67">
        <f t="shared" ref="U22" si="33">U20*U21</f>
        <v>0</v>
      </c>
      <c r="V22" s="67">
        <f t="shared" ref="V22" si="34">V20*V21</f>
        <v>0</v>
      </c>
      <c r="W22" s="67">
        <f t="shared" ref="W22" si="35">W20*W21</f>
        <v>0</v>
      </c>
      <c r="X22" s="67">
        <f t="shared" ref="X22" si="36">X20*X21</f>
        <v>0</v>
      </c>
      <c r="Y22" s="67">
        <f t="shared" ref="Y22" si="37">Y20*Y21</f>
        <v>0</v>
      </c>
      <c r="Z22" s="67">
        <f t="shared" ref="Z22" si="38">Z20*Z21</f>
        <v>0</v>
      </c>
      <c r="AA22" s="67">
        <f t="shared" ref="AA22" si="39">AA20*AA21</f>
        <v>0</v>
      </c>
      <c r="AB22" s="67">
        <f t="shared" ref="AB22" si="40">AB20*AB21</f>
        <v>0</v>
      </c>
      <c r="AC22" s="67">
        <f t="shared" ref="AC22" si="41">AC20*AC21</f>
        <v>0</v>
      </c>
      <c r="AD22" s="45">
        <f t="shared" si="14"/>
        <v>0</v>
      </c>
      <c r="AE22" s="45">
        <f t="shared" si="15"/>
        <v>0</v>
      </c>
    </row>
    <row r="23" spans="1:31" s="48" customFormat="1" ht="23.1" customHeight="1" x14ac:dyDescent="0.25">
      <c r="A23" s="63"/>
      <c r="B23" s="64" t="s">
        <v>84</v>
      </c>
      <c r="C23" s="63"/>
      <c r="D23" s="63"/>
      <c r="E23" s="63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45">
        <f t="shared" si="1"/>
        <v>0</v>
      </c>
      <c r="R23" s="63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45">
        <f t="shared" si="14"/>
        <v>0</v>
      </c>
      <c r="AE23" s="45">
        <f t="shared" si="15"/>
        <v>0</v>
      </c>
    </row>
    <row r="24" spans="1:31" ht="24.75" customHeight="1" x14ac:dyDescent="0.25">
      <c r="A24" s="63"/>
      <c r="B24" s="66" t="s">
        <v>81</v>
      </c>
      <c r="C24" s="63"/>
      <c r="D24" s="63"/>
      <c r="E24" s="6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45">
        <f t="shared" si="1"/>
        <v>0</v>
      </c>
      <c r="R24" s="6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45">
        <f t="shared" si="14"/>
        <v>0</v>
      </c>
      <c r="AE24" s="45">
        <f t="shared" si="15"/>
        <v>0</v>
      </c>
    </row>
    <row r="25" spans="1:31" ht="26.25" customHeight="1" x14ac:dyDescent="0.25">
      <c r="A25" s="63"/>
      <c r="B25" s="66" t="s">
        <v>82</v>
      </c>
      <c r="C25" s="63"/>
      <c r="D25" s="63"/>
      <c r="E25" s="6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45">
        <f t="shared" si="1"/>
        <v>0</v>
      </c>
      <c r="R25" s="6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45">
        <f t="shared" si="14"/>
        <v>0</v>
      </c>
      <c r="AE25" s="45">
        <f t="shared" si="15"/>
        <v>0</v>
      </c>
    </row>
    <row r="26" spans="1:31" s="55" customFormat="1" ht="27.75" customHeight="1" x14ac:dyDescent="0.25">
      <c r="A26" s="67"/>
      <c r="B26" s="68" t="s">
        <v>83</v>
      </c>
      <c r="C26" s="67"/>
      <c r="D26" s="67"/>
      <c r="E26" s="67">
        <f>E24*E25</f>
        <v>0</v>
      </c>
      <c r="F26" s="67">
        <f t="shared" ref="F26:P26" si="42">F24*F25</f>
        <v>0</v>
      </c>
      <c r="G26" s="67">
        <f t="shared" si="42"/>
        <v>0</v>
      </c>
      <c r="H26" s="67">
        <f t="shared" si="42"/>
        <v>0</v>
      </c>
      <c r="I26" s="67">
        <f t="shared" si="42"/>
        <v>0</v>
      </c>
      <c r="J26" s="67">
        <f t="shared" si="42"/>
        <v>0</v>
      </c>
      <c r="K26" s="67">
        <f t="shared" si="42"/>
        <v>0</v>
      </c>
      <c r="L26" s="67">
        <f t="shared" si="42"/>
        <v>0</v>
      </c>
      <c r="M26" s="67">
        <f t="shared" si="42"/>
        <v>0</v>
      </c>
      <c r="N26" s="67">
        <f t="shared" si="42"/>
        <v>0</v>
      </c>
      <c r="O26" s="67">
        <f t="shared" si="42"/>
        <v>0</v>
      </c>
      <c r="P26" s="67">
        <f t="shared" si="42"/>
        <v>0</v>
      </c>
      <c r="Q26" s="45">
        <f t="shared" si="1"/>
        <v>0</v>
      </c>
      <c r="R26" s="67">
        <f>R24*R25</f>
        <v>0</v>
      </c>
      <c r="S26" s="67">
        <f t="shared" ref="S26" si="43">S24*S25</f>
        <v>0</v>
      </c>
      <c r="T26" s="67">
        <f t="shared" ref="T26" si="44">T24*T25</f>
        <v>0</v>
      </c>
      <c r="U26" s="67">
        <f t="shared" ref="U26" si="45">U24*U25</f>
        <v>0</v>
      </c>
      <c r="V26" s="67">
        <f t="shared" ref="V26" si="46">V24*V25</f>
        <v>0</v>
      </c>
      <c r="W26" s="67">
        <f t="shared" ref="W26" si="47">W24*W25</f>
        <v>0</v>
      </c>
      <c r="X26" s="67">
        <f t="shared" ref="X26" si="48">X24*X25</f>
        <v>0</v>
      </c>
      <c r="Y26" s="67">
        <f t="shared" ref="Y26" si="49">Y24*Y25</f>
        <v>0</v>
      </c>
      <c r="Z26" s="67">
        <f t="shared" ref="Z26" si="50">Z24*Z25</f>
        <v>0</v>
      </c>
      <c r="AA26" s="67">
        <f t="shared" ref="AA26" si="51">AA24*AA25</f>
        <v>0</v>
      </c>
      <c r="AB26" s="67">
        <f t="shared" ref="AB26" si="52">AB24*AB25</f>
        <v>0</v>
      </c>
      <c r="AC26" s="67">
        <f t="shared" ref="AC26" si="53">AC24*AC25</f>
        <v>0</v>
      </c>
      <c r="AD26" s="45">
        <f t="shared" si="14"/>
        <v>0</v>
      </c>
      <c r="AE26" s="45">
        <f t="shared" si="15"/>
        <v>0</v>
      </c>
    </row>
    <row r="27" spans="1:31" x14ac:dyDescent="0.25">
      <c r="A27" s="12"/>
      <c r="B27" s="12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45">
        <f t="shared" si="1"/>
        <v>0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45">
        <f t="shared" si="14"/>
        <v>0</v>
      </c>
      <c r="AE27" s="45">
        <f t="shared" si="15"/>
        <v>0</v>
      </c>
    </row>
    <row r="28" spans="1:31" s="56" customFormat="1" x14ac:dyDescent="0.25">
      <c r="A28" s="70" t="s">
        <v>7</v>
      </c>
      <c r="B28" s="70" t="s">
        <v>87</v>
      </c>
      <c r="C28" s="71" t="e">
        <f>SUM(C29:C33)+ SUM(C34:C40)</f>
        <v>#REF!</v>
      </c>
      <c r="D28" s="71" t="e">
        <f>D31+D32+D29+D34+D35+D36+D37+D38+D39+D40+D30+D33+D41</f>
        <v>#REF!</v>
      </c>
      <c r="E28" s="71">
        <f>SUM(E29:E41)</f>
        <v>0</v>
      </c>
      <c r="F28" s="71">
        <f t="shared" ref="F28:P28" si="54">F31+F32+F29+F34+F35+F36+F37+F38+F39+F40+F30+F33+F41</f>
        <v>0</v>
      </c>
      <c r="G28" s="71">
        <f t="shared" si="54"/>
        <v>0</v>
      </c>
      <c r="H28" s="71">
        <f t="shared" si="54"/>
        <v>0</v>
      </c>
      <c r="I28" s="71">
        <f t="shared" si="54"/>
        <v>0</v>
      </c>
      <c r="J28" s="71">
        <f t="shared" si="54"/>
        <v>0</v>
      </c>
      <c r="K28" s="71">
        <f t="shared" si="54"/>
        <v>0</v>
      </c>
      <c r="L28" s="71">
        <f t="shared" si="54"/>
        <v>0</v>
      </c>
      <c r="M28" s="71">
        <f t="shared" si="54"/>
        <v>0</v>
      </c>
      <c r="N28" s="71">
        <f t="shared" si="54"/>
        <v>0</v>
      </c>
      <c r="O28" s="71">
        <f t="shared" si="54"/>
        <v>0</v>
      </c>
      <c r="P28" s="71">
        <f t="shared" si="54"/>
        <v>0</v>
      </c>
      <c r="Q28" s="45">
        <f t="shared" si="1"/>
        <v>0</v>
      </c>
      <c r="R28" s="71">
        <f>SUM(R29:R41)</f>
        <v>0</v>
      </c>
      <c r="S28" s="71">
        <f t="shared" ref="S28:AC28" si="55">S31+S32+S29+S34+S35+S36+S37+S38+S39+S40+S30+S33+S41</f>
        <v>0</v>
      </c>
      <c r="T28" s="71">
        <f t="shared" si="55"/>
        <v>0</v>
      </c>
      <c r="U28" s="71">
        <f t="shared" si="55"/>
        <v>0</v>
      </c>
      <c r="V28" s="71">
        <f t="shared" si="55"/>
        <v>0</v>
      </c>
      <c r="W28" s="71">
        <f t="shared" si="55"/>
        <v>0</v>
      </c>
      <c r="X28" s="71">
        <f t="shared" si="55"/>
        <v>0</v>
      </c>
      <c r="Y28" s="71">
        <f t="shared" si="55"/>
        <v>0</v>
      </c>
      <c r="Z28" s="71">
        <f t="shared" si="55"/>
        <v>0</v>
      </c>
      <c r="AA28" s="71">
        <f t="shared" si="55"/>
        <v>0</v>
      </c>
      <c r="AB28" s="71">
        <f t="shared" si="55"/>
        <v>0</v>
      </c>
      <c r="AC28" s="71">
        <f t="shared" si="55"/>
        <v>0</v>
      </c>
      <c r="AD28" s="45">
        <f t="shared" si="14"/>
        <v>0</v>
      </c>
      <c r="AE28" s="45">
        <f t="shared" si="15"/>
        <v>0</v>
      </c>
    </row>
    <row r="29" spans="1:31" x14ac:dyDescent="0.25">
      <c r="A29" s="72">
        <v>1</v>
      </c>
      <c r="B29" s="12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45">
        <f t="shared" si="1"/>
        <v>0</v>
      </c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45">
        <f t="shared" si="14"/>
        <v>0</v>
      </c>
      <c r="AE29" s="45">
        <f t="shared" si="15"/>
        <v>0</v>
      </c>
    </row>
    <row r="30" spans="1:31" x14ac:dyDescent="0.25">
      <c r="A30" s="72">
        <v>2</v>
      </c>
      <c r="B30" s="12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45">
        <f t="shared" si="1"/>
        <v>0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45">
        <f t="shared" si="14"/>
        <v>0</v>
      </c>
      <c r="AE30" s="45">
        <f t="shared" si="15"/>
        <v>0</v>
      </c>
    </row>
    <row r="31" spans="1:31" x14ac:dyDescent="0.25">
      <c r="A31" s="72">
        <v>3</v>
      </c>
      <c r="B31" s="12" t="s">
        <v>8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45">
        <f t="shared" si="1"/>
        <v>0</v>
      </c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45">
        <f t="shared" si="14"/>
        <v>0</v>
      </c>
      <c r="AE31" s="45">
        <f t="shared" si="15"/>
        <v>0</v>
      </c>
    </row>
    <row r="32" spans="1:31" s="55" customFormat="1" x14ac:dyDescent="0.25">
      <c r="A32" s="73">
        <v>4</v>
      </c>
      <c r="B32" s="74" t="s">
        <v>15</v>
      </c>
      <c r="C32" s="75">
        <f>C31*30.2%</f>
        <v>0</v>
      </c>
      <c r="D32" s="75"/>
      <c r="E32" s="75">
        <f t="shared" ref="E32" si="56">E31*30.2%</f>
        <v>0</v>
      </c>
      <c r="F32" s="75">
        <f t="shared" ref="F32" si="57">F31*30.2%</f>
        <v>0</v>
      </c>
      <c r="G32" s="75">
        <f t="shared" ref="G32" si="58">G31*30.2%</f>
        <v>0</v>
      </c>
      <c r="H32" s="75">
        <f t="shared" ref="H32" si="59">H31*30.2%</f>
        <v>0</v>
      </c>
      <c r="I32" s="75">
        <f t="shared" ref="I32" si="60">I31*30.2%</f>
        <v>0</v>
      </c>
      <c r="J32" s="75">
        <f t="shared" ref="J32" si="61">J31*30.2%</f>
        <v>0</v>
      </c>
      <c r="K32" s="75">
        <f t="shared" ref="K32" si="62">K31*30.2%</f>
        <v>0</v>
      </c>
      <c r="L32" s="75">
        <f t="shared" ref="L32" si="63">L31*30.2%</f>
        <v>0</v>
      </c>
      <c r="M32" s="75">
        <f t="shared" ref="M32" si="64">M31*30.2%</f>
        <v>0</v>
      </c>
      <c r="N32" s="75">
        <f t="shared" ref="N32" si="65">N31*30.2%</f>
        <v>0</v>
      </c>
      <c r="O32" s="75">
        <f t="shared" ref="O32" si="66">O31*30.2%</f>
        <v>0</v>
      </c>
      <c r="P32" s="75">
        <f t="shared" ref="P32" si="67">P31*30.2%</f>
        <v>0</v>
      </c>
      <c r="Q32" s="45">
        <f t="shared" si="1"/>
        <v>0</v>
      </c>
      <c r="R32" s="75">
        <f t="shared" ref="R32:AC32" si="68">R31*30.2%</f>
        <v>0</v>
      </c>
      <c r="S32" s="75">
        <f t="shared" si="68"/>
        <v>0</v>
      </c>
      <c r="T32" s="75">
        <f t="shared" si="68"/>
        <v>0</v>
      </c>
      <c r="U32" s="75">
        <f t="shared" si="68"/>
        <v>0</v>
      </c>
      <c r="V32" s="75">
        <f t="shared" si="68"/>
        <v>0</v>
      </c>
      <c r="W32" s="75">
        <f t="shared" si="68"/>
        <v>0</v>
      </c>
      <c r="X32" s="75">
        <f t="shared" si="68"/>
        <v>0</v>
      </c>
      <c r="Y32" s="75">
        <f t="shared" si="68"/>
        <v>0</v>
      </c>
      <c r="Z32" s="75">
        <f t="shared" si="68"/>
        <v>0</v>
      </c>
      <c r="AA32" s="75">
        <f t="shared" si="68"/>
        <v>0</v>
      </c>
      <c r="AB32" s="75">
        <f t="shared" si="68"/>
        <v>0</v>
      </c>
      <c r="AC32" s="75">
        <f t="shared" si="68"/>
        <v>0</v>
      </c>
      <c r="AD32" s="45">
        <f t="shared" si="14"/>
        <v>0</v>
      </c>
      <c r="AE32" s="45">
        <f t="shared" si="15"/>
        <v>0</v>
      </c>
    </row>
    <row r="33" spans="1:31" s="52" customFormat="1" x14ac:dyDescent="0.25">
      <c r="A33" s="31">
        <v>5</v>
      </c>
      <c r="B33" s="26" t="s">
        <v>88</v>
      </c>
      <c r="C33" s="27" t="e">
        <f>#REF!+#REF!+#REF!</f>
        <v>#REF!</v>
      </c>
      <c r="D33" s="27" t="e">
        <f>#REF!+#REF!+#REF!</f>
        <v>#REF!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5">
        <f t="shared" si="1"/>
        <v>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45">
        <f t="shared" si="14"/>
        <v>0</v>
      </c>
      <c r="AE33" s="45">
        <f t="shared" si="15"/>
        <v>0</v>
      </c>
    </row>
    <row r="34" spans="1:31" x14ac:dyDescent="0.25">
      <c r="A34" s="72">
        <v>6</v>
      </c>
      <c r="B34" s="12" t="s">
        <v>9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45">
        <f t="shared" si="1"/>
        <v>0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45">
        <f t="shared" si="14"/>
        <v>0</v>
      </c>
      <c r="AE34" s="45">
        <f t="shared" si="15"/>
        <v>0</v>
      </c>
    </row>
    <row r="35" spans="1:31" x14ac:dyDescent="0.25">
      <c r="A35" s="72">
        <v>7</v>
      </c>
      <c r="B35" s="12" t="s">
        <v>10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45">
        <f t="shared" si="1"/>
        <v>0</v>
      </c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45">
        <f t="shared" si="14"/>
        <v>0</v>
      </c>
      <c r="AE35" s="45">
        <f t="shared" si="15"/>
        <v>0</v>
      </c>
    </row>
    <row r="36" spans="1:31" x14ac:dyDescent="0.25">
      <c r="A36" s="72">
        <v>8</v>
      </c>
      <c r="B36" s="12" t="s">
        <v>11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45">
        <f t="shared" si="1"/>
        <v>0</v>
      </c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45">
        <f t="shared" si="14"/>
        <v>0</v>
      </c>
      <c r="AE36" s="45">
        <f t="shared" si="15"/>
        <v>0</v>
      </c>
    </row>
    <row r="37" spans="1:31" x14ac:dyDescent="0.25">
      <c r="A37" s="72">
        <v>9</v>
      </c>
      <c r="B37" s="12" t="s">
        <v>13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45">
        <f t="shared" si="1"/>
        <v>0</v>
      </c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45">
        <f t="shared" si="14"/>
        <v>0</v>
      </c>
      <c r="AE37" s="45">
        <f t="shared" si="15"/>
        <v>0</v>
      </c>
    </row>
    <row r="38" spans="1:31" x14ac:dyDescent="0.25">
      <c r="A38" s="72">
        <v>10</v>
      </c>
      <c r="B38" s="12" t="s">
        <v>14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45">
        <f t="shared" si="1"/>
        <v>0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45">
        <f t="shared" si="14"/>
        <v>0</v>
      </c>
      <c r="AE38" s="45">
        <f t="shared" si="15"/>
        <v>0</v>
      </c>
    </row>
    <row r="39" spans="1:31" x14ac:dyDescent="0.25">
      <c r="A39" s="72">
        <v>11</v>
      </c>
      <c r="B39" s="12" t="s">
        <v>34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45">
        <f t="shared" si="1"/>
        <v>0</v>
      </c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45">
        <f t="shared" si="14"/>
        <v>0</v>
      </c>
      <c r="AE39" s="45">
        <f t="shared" si="15"/>
        <v>0</v>
      </c>
    </row>
    <row r="40" spans="1:31" x14ac:dyDescent="0.25">
      <c r="A40" s="72">
        <v>12</v>
      </c>
      <c r="B40" s="12" t="s">
        <v>12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45">
        <f t="shared" si="1"/>
        <v>0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45">
        <f t="shared" si="14"/>
        <v>0</v>
      </c>
      <c r="AE40" s="45">
        <f t="shared" si="15"/>
        <v>0</v>
      </c>
    </row>
    <row r="41" spans="1:31" x14ac:dyDescent="0.25">
      <c r="A41" s="12"/>
      <c r="B41" s="1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45">
        <f t="shared" si="1"/>
        <v>0</v>
      </c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45">
        <f t="shared" si="14"/>
        <v>0</v>
      </c>
      <c r="AE41" s="45">
        <f t="shared" si="15"/>
        <v>0</v>
      </c>
    </row>
    <row r="42" spans="1:31" s="2" customFormat="1" x14ac:dyDescent="0.25">
      <c r="A42" s="76"/>
      <c r="B42" s="77" t="s">
        <v>107</v>
      </c>
      <c r="C42" s="78" t="e">
        <f>#REF!-C28</f>
        <v>#REF!</v>
      </c>
      <c r="D42" s="78" t="e">
        <f>D11+#REF!-D10-D28</f>
        <v>#REF!</v>
      </c>
      <c r="E42" s="78">
        <f>E18-E28</f>
        <v>0</v>
      </c>
      <c r="F42" s="78">
        <f t="shared" ref="F42:P42" si="69">F18-F28</f>
        <v>0</v>
      </c>
      <c r="G42" s="78">
        <f t="shared" si="69"/>
        <v>0</v>
      </c>
      <c r="H42" s="78">
        <f t="shared" si="69"/>
        <v>0</v>
      </c>
      <c r="I42" s="78">
        <f t="shared" si="69"/>
        <v>0</v>
      </c>
      <c r="J42" s="78">
        <f t="shared" si="69"/>
        <v>0</v>
      </c>
      <c r="K42" s="78">
        <f t="shared" si="69"/>
        <v>0</v>
      </c>
      <c r="L42" s="78">
        <f t="shared" si="69"/>
        <v>0</v>
      </c>
      <c r="M42" s="78">
        <f t="shared" si="69"/>
        <v>0</v>
      </c>
      <c r="N42" s="78">
        <f t="shared" si="69"/>
        <v>0</v>
      </c>
      <c r="O42" s="78">
        <f t="shared" si="69"/>
        <v>0</v>
      </c>
      <c r="P42" s="78">
        <f t="shared" si="69"/>
        <v>0</v>
      </c>
      <c r="Q42" s="45">
        <f t="shared" si="1"/>
        <v>0</v>
      </c>
      <c r="R42" s="78">
        <f>R18-R28</f>
        <v>0</v>
      </c>
      <c r="S42" s="78">
        <f t="shared" ref="S42:AC42" si="70">S18-S28</f>
        <v>0</v>
      </c>
      <c r="T42" s="78">
        <f t="shared" si="70"/>
        <v>0</v>
      </c>
      <c r="U42" s="78">
        <f t="shared" si="70"/>
        <v>0</v>
      </c>
      <c r="V42" s="78">
        <f t="shared" si="70"/>
        <v>0</v>
      </c>
      <c r="W42" s="78">
        <f t="shared" si="70"/>
        <v>0</v>
      </c>
      <c r="X42" s="78">
        <f t="shared" si="70"/>
        <v>0</v>
      </c>
      <c r="Y42" s="78">
        <f t="shared" si="70"/>
        <v>0</v>
      </c>
      <c r="Z42" s="78">
        <f t="shared" si="70"/>
        <v>0</v>
      </c>
      <c r="AA42" s="78">
        <f t="shared" si="70"/>
        <v>0</v>
      </c>
      <c r="AB42" s="78">
        <f t="shared" si="70"/>
        <v>0</v>
      </c>
      <c r="AC42" s="78">
        <f t="shared" si="70"/>
        <v>0</v>
      </c>
      <c r="AD42" s="45">
        <f t="shared" si="14"/>
        <v>0</v>
      </c>
      <c r="AE42" s="45">
        <f t="shared" si="15"/>
        <v>0</v>
      </c>
    </row>
  </sheetData>
  <sheetProtection password="CF6E" sheet="1" objects="1" scenarios="1"/>
  <phoneticPr fontId="2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zoomScale="120" zoomScaleNormal="120" workbookViewId="0">
      <selection activeCell="C25" sqref="C25"/>
    </sheetView>
  </sheetViews>
  <sheetFormatPr defaultRowHeight="15.75" x14ac:dyDescent="0.25"/>
  <cols>
    <col min="1" max="1" width="5.42578125" style="13" customWidth="1"/>
    <col min="2" max="2" width="39.7109375" style="13" customWidth="1"/>
    <col min="3" max="3" width="25.85546875" style="13" customWidth="1"/>
    <col min="4" max="4" width="30.5703125" style="13" customWidth="1"/>
    <col min="5" max="16384" width="9.140625" style="13"/>
  </cols>
  <sheetData>
    <row r="2" spans="1:4" x14ac:dyDescent="0.25">
      <c r="B2" s="34" t="s">
        <v>33</v>
      </c>
      <c r="C2" s="34">
        <f>резюме!C2</f>
        <v>0</v>
      </c>
    </row>
    <row r="3" spans="1:4" x14ac:dyDescent="0.25">
      <c r="B3" s="8" t="s">
        <v>18</v>
      </c>
      <c r="C3" s="34">
        <f>резюме!C3</f>
        <v>0</v>
      </c>
    </row>
    <row r="5" spans="1:4" x14ac:dyDescent="0.25">
      <c r="B5" s="13" t="s">
        <v>32</v>
      </c>
      <c r="C5" s="17" t="s">
        <v>101</v>
      </c>
      <c r="D5" s="17" t="s">
        <v>104</v>
      </c>
    </row>
    <row r="6" spans="1:4" s="15" customFormat="1" ht="34.5" customHeight="1" x14ac:dyDescent="0.25">
      <c r="A6" s="14" t="s">
        <v>23</v>
      </c>
      <c r="B6" s="39" t="s">
        <v>0</v>
      </c>
      <c r="C6" s="39" t="s">
        <v>24</v>
      </c>
      <c r="D6" s="39" t="s">
        <v>24</v>
      </c>
    </row>
    <row r="7" spans="1:4" x14ac:dyDescent="0.25">
      <c r="A7" s="34">
        <v>1</v>
      </c>
      <c r="B7" s="34" t="s">
        <v>102</v>
      </c>
      <c r="C7" s="35">
        <f>'доходы - расходы'!Q10</f>
        <v>0</v>
      </c>
      <c r="D7" s="35">
        <f>'доходы - расходы'!R10</f>
        <v>0</v>
      </c>
    </row>
    <row r="8" spans="1:4" x14ac:dyDescent="0.25">
      <c r="A8" s="34">
        <v>2</v>
      </c>
      <c r="B8" s="34" t="s">
        <v>38</v>
      </c>
      <c r="C8" s="35">
        <f>'доходы - расходы'!Q18</f>
        <v>0</v>
      </c>
      <c r="D8" s="35">
        <f>'доходы - расходы'!R18</f>
        <v>0</v>
      </c>
    </row>
    <row r="9" spans="1:4" x14ac:dyDescent="0.25">
      <c r="A9" s="34">
        <v>3</v>
      </c>
      <c r="B9" s="34" t="s">
        <v>103</v>
      </c>
      <c r="C9" s="35">
        <f>'доходы - расходы'!Q28</f>
        <v>0</v>
      </c>
      <c r="D9" s="35">
        <f>'доходы - расходы'!R28</f>
        <v>0</v>
      </c>
    </row>
    <row r="10" spans="1:4" x14ac:dyDescent="0.25">
      <c r="A10" s="34">
        <v>4</v>
      </c>
      <c r="B10" s="34" t="s">
        <v>25</v>
      </c>
      <c r="C10" s="35">
        <f>C8-C9</f>
        <v>0</v>
      </c>
      <c r="D10" s="35">
        <f>D8-D9</f>
        <v>0</v>
      </c>
    </row>
    <row r="11" spans="1:4" x14ac:dyDescent="0.25">
      <c r="A11" s="34">
        <v>5</v>
      </c>
      <c r="B11" s="34" t="s">
        <v>27</v>
      </c>
      <c r="C11" s="35" t="e">
        <f>C7/C10*12</f>
        <v>#DIV/0!</v>
      </c>
      <c r="D11" s="35" t="e">
        <f>D7/D10*12</f>
        <v>#DIV/0!</v>
      </c>
    </row>
    <row r="12" spans="1:4" x14ac:dyDescent="0.25">
      <c r="A12" s="34">
        <v>6</v>
      </c>
      <c r="B12" s="34" t="s">
        <v>26</v>
      </c>
      <c r="C12" s="35" t="e">
        <f>C10/C8*100</f>
        <v>#DIV/0!</v>
      </c>
      <c r="D12" s="35" t="e">
        <f>D10/D8*100</f>
        <v>#DIV/0!</v>
      </c>
    </row>
    <row r="14" spans="1:4" x14ac:dyDescent="0.25">
      <c r="B14" s="34" t="s">
        <v>28</v>
      </c>
      <c r="C14" s="34"/>
      <c r="D14" s="34"/>
    </row>
    <row r="15" spans="1:4" x14ac:dyDescent="0.25">
      <c r="B15" s="36" t="s">
        <v>29</v>
      </c>
      <c r="C15" s="37">
        <f t="shared" ref="C15:D17" si="0">C8/12</f>
        <v>0</v>
      </c>
      <c r="D15" s="37">
        <f t="shared" si="0"/>
        <v>0</v>
      </c>
    </row>
    <row r="16" spans="1:4" x14ac:dyDescent="0.25">
      <c r="B16" s="36" t="s">
        <v>30</v>
      </c>
      <c r="C16" s="37">
        <f t="shared" si="0"/>
        <v>0</v>
      </c>
      <c r="D16" s="37">
        <f t="shared" si="0"/>
        <v>0</v>
      </c>
    </row>
    <row r="17" spans="2:6" x14ac:dyDescent="0.25">
      <c r="B17" s="36" t="s">
        <v>31</v>
      </c>
      <c r="C17" s="37">
        <f t="shared" si="0"/>
        <v>0</v>
      </c>
      <c r="D17" s="37">
        <f t="shared" si="0"/>
        <v>0</v>
      </c>
    </row>
    <row r="18" spans="2:6" x14ac:dyDescent="0.25">
      <c r="C18" s="38"/>
    </row>
    <row r="19" spans="2:6" x14ac:dyDescent="0.25">
      <c r="C19" s="38"/>
    </row>
    <row r="26" spans="2:6" x14ac:dyDescent="0.25">
      <c r="F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резюме</vt:lpstr>
      <vt:lpstr>доходы - расходы</vt:lpstr>
      <vt:lpstr>Эффективность</vt:lpstr>
      <vt:lpstr>'доходы - расходы'!Заголовки_для_печати</vt:lpstr>
      <vt:lpstr>'доходы - расходы'!Область_печати</vt:lpstr>
      <vt:lpstr>резюме!Область_печати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Манаенкова Екатерина Александровна</dc:creator>
  <cp:lastModifiedBy>Шмыкова Мария Владимировна</cp:lastModifiedBy>
  <cp:lastPrinted>2023-06-08T08:04:51Z</cp:lastPrinted>
  <dcterms:created xsi:type="dcterms:W3CDTF">2015-06-05T18:19:34Z</dcterms:created>
  <dcterms:modified xsi:type="dcterms:W3CDTF">2024-03-05T12:30:17Z</dcterms:modified>
</cp:coreProperties>
</file>