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E1141EED-9682-406F-A281-3A1EC56ED6EA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5" i="1"/>
  <c r="I72" i="1"/>
  <c r="E64" i="1" l="1"/>
  <c r="K55" i="1"/>
  <c r="G54" i="1"/>
  <c r="K54" i="1"/>
  <c r="E39" i="1" l="1"/>
  <c r="E44" i="1"/>
  <c r="K56" i="1"/>
  <c r="G56" i="1"/>
  <c r="G55" i="1"/>
  <c r="E46" i="1" l="1"/>
  <c r="G57" i="1"/>
  <c r="K57" i="1"/>
  <c r="K58" i="1" l="1"/>
  <c r="G58" i="1"/>
  <c r="G59" i="1" l="1"/>
  <c r="K59" i="1"/>
  <c r="K60" i="1" l="1"/>
  <c r="G60" i="1"/>
  <c r="G61" i="1" l="1"/>
  <c r="K61" i="1"/>
  <c r="K62" i="1" l="1"/>
  <c r="G62" i="1"/>
  <c r="G63" i="1" l="1"/>
  <c r="G64" i="1" s="1"/>
  <c r="K63" i="1"/>
  <c r="K64" i="1" s="1"/>
</calcChain>
</file>

<file path=xl/sharedStrings.xml><?xml version="1.0" encoding="utf-8"?>
<sst xmlns="http://schemas.openxmlformats.org/spreadsheetml/2006/main" count="99" uniqueCount="86">
  <si>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</si>
  <si>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</si>
  <si>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</si>
  <si>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</si>
  <si>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</si>
  <si>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</si>
  <si>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</si>
  <si>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</si>
  <si>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</si>
  <si>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</si>
  <si>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</si>
  <si>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</si>
  <si>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</si>
  <si>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</si>
  <si>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</si>
  <si>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</si>
  <si>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</si>
  <si>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</si>
  <si>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</si>
  <si>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</si>
  <si>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</si>
  <si>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</si>
  <si>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</si>
  <si>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</si>
  <si>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</si>
  <si>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</si>
  <si>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</si>
  <si>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</si>
  <si>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</si>
  <si>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</si>
  <si>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</si>
  <si>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</si>
  <si>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</si>
  <si>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</si>
  <si>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</si>
  <si>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</si>
  <si>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</si>
  <si>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</si>
  <si>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</si>
  <si>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</si>
  <si>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</si>
  <si>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</si>
  <si>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</si>
  <si>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</si>
  <si>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</si>
  <si>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</si>
  <si>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</si>
  <si>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Расходные материалы</t>
  </si>
  <si>
    <t>шт</t>
  </si>
  <si>
    <t>Кофе на вынос капуччино/латте, 250  мл</t>
  </si>
  <si>
    <t>Кофе на вынос капуччино/латте, 350 мл</t>
  </si>
  <si>
    <t>Чай на вынос, 250 мл</t>
  </si>
  <si>
    <t>Кофе на вынос американо, 250 мл</t>
  </si>
  <si>
    <t>Кофе на вынос флет-уайт, 250 мл</t>
  </si>
  <si>
    <t>Кофе на вынос раф/по-венски, 250 мл</t>
  </si>
  <si>
    <t>Кофе фасованный, упак 250 гр</t>
  </si>
  <si>
    <t>Чай фасованный , упак 100 гр</t>
  </si>
  <si>
    <t>Чай на развес, 100 гр</t>
  </si>
  <si>
    <t>Кофе в ассторименте на развес, 100 гр</t>
  </si>
  <si>
    <t>Закупка кофе зерно</t>
  </si>
  <si>
    <t>Описание производимого товара (работ, услуг): приготовление безалкогольных напитков на вынос (чай, кофе, чайно-кофейные и молочные напитки)</t>
  </si>
  <si>
    <t>Кофемашина</t>
  </si>
  <si>
    <t>Кофемолка</t>
  </si>
  <si>
    <t>Стойка-ресепшен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</si>
  <si>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ИП</t>
    </r>
    <r>
      <rPr>
        <sz val="13"/>
        <color theme="1"/>
        <rFont val="Times New Roman"/>
        <family val="1"/>
        <charset val="204"/>
      </rPr>
      <t xml:space="preserve"> (Патент, </t>
    </r>
    <r>
      <rPr>
        <u/>
        <sz val="13"/>
        <color theme="1"/>
        <rFont val="Times New Roman"/>
        <family val="1"/>
        <charset val="204"/>
      </rPr>
      <t>УСН</t>
    </r>
    <r>
      <rPr>
        <sz val="13"/>
        <color theme="1"/>
        <rFont val="Times New Roman"/>
        <family val="1"/>
        <charset val="204"/>
      </rPr>
      <t>)</t>
    </r>
    <r>
      <rPr>
        <sz val="13"/>
        <color theme="1"/>
        <rFont val="Symbol"/>
        <family val="1"/>
        <charset val="2"/>
      </rPr>
      <t xml:space="preserve"> 6% </t>
    </r>
  </si>
  <si>
    <t>бариста</t>
  </si>
  <si>
    <t>Накопители-полки навесные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</si>
  <si>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</si>
  <si>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</si>
  <si>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</si>
  <si>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</si>
  <si>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</si>
  <si>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</si>
  <si>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</si>
  <si>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</si>
  <si>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</si>
  <si>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>2. ОПИСАНИЕ ПРОЕКТА</t>
  </si>
  <si>
    <t xml:space="preserve">Название проекта: Кофейня </t>
  </si>
  <si>
    <t>Имеющееся оборудование/имущество для бизнеса:   онлайн-касса</t>
  </si>
  <si>
    <r>
      <t>ð</t>
    </r>
    <r>
      <rPr>
        <sz val="13"/>
        <color theme="1"/>
        <rFont val="Times New Roman"/>
        <family val="1"/>
        <charset val="204"/>
      </rPr>
      <t xml:space="preserve"> Не будет сотрудников</t>
    </r>
  </si>
  <si>
    <t>Потребители товара (работ, услуг) – целевая аудитория: жители района, приезжие из области, работники ближайших учереждений</t>
  </si>
  <si>
    <t>Рынки сбыта, наличие договоров поставки товара (работ, услуг): розничные продажи в месте локации торговой точки</t>
  </si>
  <si>
    <t>Реклама товара (работ, услуг): 1) штендер у входа 2) рекламные буклеты, флаеры со скидкой, 3) реклама в соцсетях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</si>
  <si>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</si>
  <si>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</si>
  <si>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Вид деятельности по ОКВЭД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</si>
</sst>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7"/>
  <sheetViews>
    <sheetView tabSelected="1" showWhiteSpace="0" view="pageLayout" zoomScaleNormal="91" workbookViewId="0">
      <selection activeCell="H39" sqref="H39:L39"/>
    </sheetView>
  </sheetViews>
  <sheetFormatPr defaultRowHeight="15" x14ac:dyDescent="0.25"/>
  <cols>
    <col min="1" max="1" width="28.85546875" customWidth="1"/>
    <col min="2" max="3" width="7.85546875" customWidth="1"/>
    <col min="4" max="4" width="9.28515625" customWidth="1"/>
    <col min="5" max="9" width="7.85546875" customWidth="1"/>
    <col min="10" max="10" width="8.85546875" customWidth="1"/>
    <col min="11" max="11" width="8.140625" customWidth="1"/>
    <col min="12" max="12" width="11.28515625" customWidth="1"/>
    <col min="13" max="13" width="7.5703125" customWidth="1"/>
  </cols>
  <sheetData>
    <row r="2" spans="1:16" ht="18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18.75" x14ac:dyDescent="0.25">
      <c r="A3" s="1"/>
    </row>
    <row r="4" spans="1:16" ht="18.75" x14ac:dyDescent="0.25">
      <c r="A4" s="62" t="s">
        <v>35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6" ht="16.5" x14ac:dyDescent="0.25">
      <c r="A5" s="88" t="s">
        <v>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6" ht="16.5" x14ac:dyDescent="0.25">
      <c r="A6" s="88" t="s">
        <v>68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6" ht="16.5" x14ac:dyDescent="0.25">
      <c r="A7" s="86" t="s">
        <v>69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6" ht="16.5" x14ac:dyDescent="0.25">
      <c r="A8" s="89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6" ht="16.5" x14ac:dyDescent="0.25">
      <c r="A9" s="89" t="s">
        <v>71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6" ht="16.5" x14ac:dyDescent="0.25">
      <c r="A10" s="88" t="s">
        <v>72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6" ht="16.5" x14ac:dyDescent="0.25">
      <c r="A11" s="86" t="s">
        <v>73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6" ht="16.5" x14ac:dyDescent="0.25">
      <c r="A12" s="86" t="s">
        <v>74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6" ht="16.5" x14ac:dyDescent="0.25">
      <c r="A13" s="86" t="s">
        <v>75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6" s="13" customFormat="1" ht="21" customHeight="1" x14ac:dyDescent="0.25">
      <c r="A14" s="90" t="s">
        <v>76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27"/>
      <c r="P14" s="27"/>
    </row>
    <row r="15" spans="1:16" ht="16.5" x14ac:dyDescent="0.25">
      <c r="A15" s="88" t="s">
        <v>77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6" ht="16.5" x14ac:dyDescent="0.25">
      <c r="A16" s="88" t="s">
        <v>85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ht="16.5" x14ac:dyDescent="0.25">
      <c r="A17" s="89" t="s">
        <v>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6.5" x14ac:dyDescent="0.25">
      <c r="A18" s="91" t="s">
        <v>64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15" customHeight="1" x14ac:dyDescent="0.25">
      <c r="A19" s="88" t="s">
        <v>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30" customHeight="1" x14ac:dyDescent="0.25">
      <c r="A20" s="82" t="s">
        <v>60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4" ht="16.5" x14ac:dyDescent="0.25">
      <c r="A21" s="67" t="s">
        <v>78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18.75" x14ac:dyDescent="0.25">
      <c r="A22" s="68" t="s">
        <v>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4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4" ht="35.25" customHeight="1" x14ac:dyDescent="0.3">
      <c r="A24" s="10" t="s">
        <v>4</v>
      </c>
      <c r="B24" s="10" t="s">
        <v>5</v>
      </c>
      <c r="C24" s="10" t="s">
        <v>6</v>
      </c>
      <c r="D24" s="66" t="s">
        <v>7</v>
      </c>
      <c r="E24" s="66"/>
      <c r="F24" s="2"/>
      <c r="G24" s="2"/>
      <c r="H24" s="2"/>
      <c r="I24" s="2"/>
      <c r="J24" s="2"/>
      <c r="K24" s="2"/>
      <c r="L24" s="2"/>
    </row>
    <row r="25" spans="1:14" ht="17.25" x14ac:dyDescent="0.3">
      <c r="A25" s="12" t="s">
        <v>65</v>
      </c>
      <c r="B25" s="12">
        <v>1</v>
      </c>
      <c r="C25" s="12">
        <v>14000</v>
      </c>
      <c r="D25" s="65">
        <v>44652</v>
      </c>
      <c r="E25" s="59"/>
      <c r="F25" s="2"/>
      <c r="G25" s="2"/>
      <c r="H25" s="2"/>
      <c r="I25" s="2"/>
      <c r="J25" s="2"/>
      <c r="K25" s="2"/>
      <c r="L25" s="2"/>
    </row>
    <row r="26" spans="1:14" ht="16.5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4" ht="16.5" x14ac:dyDescent="0.25">
      <c r="A27" s="70" t="s">
        <v>79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4" ht="16.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4" ht="16.5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4" ht="18.75" x14ac:dyDescent="0.25">
      <c r="A30" s="79" t="s">
        <v>36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4" ht="21.75" customHeight="1" x14ac:dyDescent="0.25">
      <c r="A31" s="35" t="s">
        <v>80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6.5" x14ac:dyDescent="0.25">
      <c r="A32" s="86" t="s">
        <v>81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6.5" x14ac:dyDescent="0.25">
      <c r="A33" s="86" t="s">
        <v>82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4" ht="18.75" x14ac:dyDescent="0.25">
      <c r="A35" s="87" t="s">
        <v>37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x14ac:dyDescent="0.25">
      <c r="A36" s="69" t="s">
        <v>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4" ht="33.75" customHeight="1" x14ac:dyDescent="0.25">
      <c r="A37" s="31" t="s">
        <v>9</v>
      </c>
      <c r="B37" s="33"/>
      <c r="C37" s="10" t="s">
        <v>10</v>
      </c>
      <c r="D37" s="10" t="s">
        <v>11</v>
      </c>
      <c r="E37" s="66" t="s">
        <v>12</v>
      </c>
      <c r="F37" s="66"/>
      <c r="G37" s="66"/>
      <c r="H37" s="63" t="s">
        <v>13</v>
      </c>
      <c r="I37" s="63"/>
      <c r="J37" s="63"/>
      <c r="K37" s="63"/>
      <c r="L37" s="63"/>
    </row>
    <row r="38" spans="1:14" ht="17.25" x14ac:dyDescent="0.25">
      <c r="A38" s="57" t="s">
        <v>14</v>
      </c>
      <c r="B38" s="58"/>
      <c r="C38" s="11">
        <v>2</v>
      </c>
      <c r="D38" s="11">
        <v>17500</v>
      </c>
      <c r="E38" s="78">
        <v>35000</v>
      </c>
      <c r="F38" s="78"/>
      <c r="G38" s="78"/>
      <c r="H38" s="64"/>
      <c r="I38" s="64"/>
      <c r="J38" s="64"/>
      <c r="K38" s="64"/>
      <c r="L38" s="64"/>
    </row>
    <row r="39" spans="1:14" ht="17.25" x14ac:dyDescent="0.25">
      <c r="A39" s="80" t="s">
        <v>15</v>
      </c>
      <c r="B39" s="81"/>
      <c r="C39" s="11"/>
      <c r="D39" s="11"/>
      <c r="E39" s="54">
        <f>SUM(E40:G43)</f>
        <v>235000</v>
      </c>
      <c r="F39" s="54"/>
      <c r="G39" s="54"/>
      <c r="H39" s="71"/>
      <c r="I39" s="71"/>
      <c r="J39" s="71"/>
      <c r="K39" s="71"/>
      <c r="L39" s="71"/>
    </row>
    <row r="40" spans="1:14" ht="17.25" x14ac:dyDescent="0.25">
      <c r="A40" s="50" t="s">
        <v>63</v>
      </c>
      <c r="B40" s="52"/>
      <c r="C40" s="12">
        <v>1</v>
      </c>
      <c r="D40" s="12">
        <v>44000</v>
      </c>
      <c r="E40" s="59">
        <v>44000</v>
      </c>
      <c r="F40" s="59"/>
      <c r="G40" s="59"/>
      <c r="H40" s="72"/>
      <c r="I40" s="72"/>
      <c r="J40" s="72"/>
      <c r="K40" s="72"/>
      <c r="L40" s="72"/>
    </row>
    <row r="41" spans="1:14" ht="17.25" x14ac:dyDescent="0.25">
      <c r="A41" s="50" t="s">
        <v>66</v>
      </c>
      <c r="B41" s="52"/>
      <c r="C41" s="12">
        <v>2</v>
      </c>
      <c r="D41" s="12">
        <v>16000</v>
      </c>
      <c r="E41" s="59">
        <v>32000</v>
      </c>
      <c r="F41" s="59"/>
      <c r="G41" s="59"/>
      <c r="H41" s="72"/>
      <c r="I41" s="72"/>
      <c r="J41" s="72"/>
      <c r="K41" s="72"/>
      <c r="L41" s="72"/>
    </row>
    <row r="42" spans="1:14" ht="17.100000000000001" customHeight="1" x14ac:dyDescent="0.3">
      <c r="A42" s="50" t="s">
        <v>61</v>
      </c>
      <c r="B42" s="52"/>
      <c r="C42" s="12">
        <v>1</v>
      </c>
      <c r="D42" s="12">
        <v>140000</v>
      </c>
      <c r="E42" s="29">
        <v>140000</v>
      </c>
      <c r="F42" s="37"/>
      <c r="G42" s="30"/>
      <c r="H42" s="53"/>
      <c r="I42" s="53"/>
      <c r="J42" s="53"/>
      <c r="K42" s="53"/>
      <c r="L42" s="53"/>
    </row>
    <row r="43" spans="1:14" ht="17.25" x14ac:dyDescent="0.3">
      <c r="A43" s="50" t="s">
        <v>62</v>
      </c>
      <c r="B43" s="52"/>
      <c r="C43" s="12">
        <v>1</v>
      </c>
      <c r="D43" s="12">
        <v>19000</v>
      </c>
      <c r="E43" s="29">
        <f>C43*D43</f>
        <v>19000</v>
      </c>
      <c r="F43" s="37"/>
      <c r="G43" s="30"/>
      <c r="H43" s="53"/>
      <c r="I43" s="53"/>
      <c r="J43" s="53"/>
      <c r="K43" s="53"/>
      <c r="L43" s="53"/>
    </row>
    <row r="44" spans="1:14" ht="17.25" x14ac:dyDescent="0.25">
      <c r="A44" s="57" t="s">
        <v>16</v>
      </c>
      <c r="B44" s="58"/>
      <c r="C44" s="11"/>
      <c r="D44" s="11"/>
      <c r="E44" s="54">
        <f>SUM(E45:G45)</f>
        <v>80000</v>
      </c>
      <c r="F44" s="54"/>
      <c r="G44" s="54"/>
      <c r="H44" s="54"/>
      <c r="I44" s="54"/>
      <c r="J44" s="54"/>
      <c r="K44" s="54"/>
      <c r="L44" s="54"/>
    </row>
    <row r="45" spans="1:14" ht="17.25" x14ac:dyDescent="0.3">
      <c r="A45" s="50" t="s">
        <v>59</v>
      </c>
      <c r="B45" s="52"/>
      <c r="C45" s="12">
        <v>1</v>
      </c>
      <c r="D45" s="12">
        <v>80000</v>
      </c>
      <c r="E45" s="59">
        <f>C45*D45</f>
        <v>80000</v>
      </c>
      <c r="F45" s="59"/>
      <c r="G45" s="59"/>
      <c r="H45" s="53"/>
      <c r="I45" s="53"/>
      <c r="J45" s="53"/>
      <c r="K45" s="53"/>
      <c r="L45" s="53"/>
    </row>
    <row r="46" spans="1:14" ht="17.25" x14ac:dyDescent="0.25">
      <c r="A46" s="57" t="s">
        <v>17</v>
      </c>
      <c r="B46" s="58"/>
      <c r="C46" s="11"/>
      <c r="D46" s="11"/>
      <c r="E46" s="60">
        <f>E38+E39+E44</f>
        <v>350000</v>
      </c>
      <c r="F46" s="60"/>
      <c r="G46" s="60"/>
      <c r="H46" s="57"/>
      <c r="I46" s="61"/>
      <c r="J46" s="61"/>
      <c r="K46" s="61"/>
      <c r="L46" s="58"/>
    </row>
    <row r="47" spans="1:14" ht="16.5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4" ht="16.5" x14ac:dyDescent="0.25">
      <c r="A48" s="69" t="s">
        <v>83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6" ht="16.5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6" ht="18.75" x14ac:dyDescent="0.25">
      <c r="A50" s="21" t="s">
        <v>18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0"/>
      <c r="N50" s="20"/>
    </row>
    <row r="51" spans="1:16" ht="51.75" customHeight="1" x14ac:dyDescent="0.3">
      <c r="A51" s="38" t="s">
        <v>19</v>
      </c>
      <c r="B51" s="39"/>
      <c r="C51" s="40"/>
      <c r="D51" s="44" t="s">
        <v>43</v>
      </c>
      <c r="E51" s="46" t="s">
        <v>44</v>
      </c>
      <c r="F51" s="48" t="s">
        <v>20</v>
      </c>
      <c r="G51" s="38" t="s">
        <v>46</v>
      </c>
      <c r="H51" s="40"/>
      <c r="I51" s="38" t="s">
        <v>21</v>
      </c>
      <c r="J51" s="40"/>
      <c r="K51" s="73" t="s">
        <v>45</v>
      </c>
      <c r="L51" s="74"/>
      <c r="M51" s="2"/>
      <c r="N51" s="2"/>
      <c r="O51" s="2"/>
      <c r="P51" s="2"/>
    </row>
    <row r="52" spans="1:16" ht="17.25" x14ac:dyDescent="0.3">
      <c r="A52" s="41"/>
      <c r="B52" s="42"/>
      <c r="C52" s="43"/>
      <c r="D52" s="45"/>
      <c r="E52" s="47"/>
      <c r="F52" s="49"/>
      <c r="G52" s="41"/>
      <c r="H52" s="43"/>
      <c r="I52" s="41"/>
      <c r="J52" s="43"/>
      <c r="K52" s="75"/>
      <c r="L52" s="76"/>
      <c r="M52" s="2"/>
      <c r="N52" s="2"/>
      <c r="O52" s="2"/>
      <c r="P52" s="2"/>
    </row>
    <row r="53" spans="1:16" ht="17.25" x14ac:dyDescent="0.3">
      <c r="A53" s="29">
        <v>1</v>
      </c>
      <c r="B53" s="37"/>
      <c r="C53" s="30"/>
      <c r="D53" s="18">
        <v>2</v>
      </c>
      <c r="E53" s="19">
        <v>3</v>
      </c>
      <c r="F53" s="19">
        <v>4</v>
      </c>
      <c r="G53" s="29">
        <v>5</v>
      </c>
      <c r="H53" s="30"/>
      <c r="I53" s="29">
        <v>6</v>
      </c>
      <c r="J53" s="30"/>
      <c r="K53" s="55">
        <v>7</v>
      </c>
      <c r="L53" s="56"/>
      <c r="M53" s="2"/>
      <c r="N53" s="2"/>
      <c r="O53" s="2"/>
      <c r="P53" s="2"/>
    </row>
    <row r="54" spans="1:16" ht="17.25" x14ac:dyDescent="0.3">
      <c r="A54" s="50" t="s">
        <v>52</v>
      </c>
      <c r="B54" s="51"/>
      <c r="C54" s="52"/>
      <c r="D54" s="19" t="s">
        <v>48</v>
      </c>
      <c r="E54" s="12">
        <v>120</v>
      </c>
      <c r="F54" s="12">
        <v>90</v>
      </c>
      <c r="G54" s="29">
        <f>E54*F54</f>
        <v>10800</v>
      </c>
      <c r="H54" s="30"/>
      <c r="I54" s="29">
        <v>10</v>
      </c>
      <c r="J54" s="30"/>
      <c r="K54" s="55">
        <f>E54*I54</f>
        <v>1200</v>
      </c>
      <c r="L54" s="56"/>
      <c r="M54" s="2"/>
      <c r="N54" s="2"/>
      <c r="O54" s="2"/>
      <c r="P54" s="2"/>
    </row>
    <row r="55" spans="1:16" ht="17.25" x14ac:dyDescent="0.3">
      <c r="A55" s="50" t="s">
        <v>49</v>
      </c>
      <c r="B55" s="51"/>
      <c r="C55" s="52"/>
      <c r="D55" s="19" t="s">
        <v>48</v>
      </c>
      <c r="E55" s="12">
        <v>120</v>
      </c>
      <c r="F55" s="12">
        <v>100</v>
      </c>
      <c r="G55" s="29">
        <f t="shared" ref="G55:G63" si="0">E55*F55</f>
        <v>12000</v>
      </c>
      <c r="H55" s="30"/>
      <c r="I55" s="29">
        <v>25</v>
      </c>
      <c r="J55" s="30"/>
      <c r="K55" s="55">
        <f t="shared" ref="K55:K63" si="1">E55*I55</f>
        <v>3000</v>
      </c>
      <c r="L55" s="56"/>
      <c r="M55" s="2"/>
      <c r="N55" s="2"/>
      <c r="O55" s="2"/>
      <c r="P55" s="2"/>
    </row>
    <row r="56" spans="1:16" ht="17.25" x14ac:dyDescent="0.3">
      <c r="A56" s="50" t="s">
        <v>50</v>
      </c>
      <c r="B56" s="51"/>
      <c r="C56" s="52"/>
      <c r="D56" s="19" t="s">
        <v>48</v>
      </c>
      <c r="E56" s="12">
        <v>120</v>
      </c>
      <c r="F56" s="12">
        <v>110</v>
      </c>
      <c r="G56" s="29">
        <f t="shared" si="0"/>
        <v>13200</v>
      </c>
      <c r="H56" s="30"/>
      <c r="I56" s="29">
        <v>35</v>
      </c>
      <c r="J56" s="30"/>
      <c r="K56" s="55">
        <f t="shared" si="1"/>
        <v>4200</v>
      </c>
      <c r="L56" s="56"/>
      <c r="M56" s="2"/>
      <c r="N56" s="2"/>
      <c r="O56" s="2"/>
      <c r="P56" s="2"/>
    </row>
    <row r="57" spans="1:16" ht="17.25" x14ac:dyDescent="0.3">
      <c r="A57" s="50" t="s">
        <v>53</v>
      </c>
      <c r="B57" s="51"/>
      <c r="C57" s="52"/>
      <c r="D57" s="19" t="s">
        <v>48</v>
      </c>
      <c r="E57" s="12">
        <v>120</v>
      </c>
      <c r="F57" s="12">
        <v>110</v>
      </c>
      <c r="G57" s="29">
        <f t="shared" si="0"/>
        <v>13200</v>
      </c>
      <c r="H57" s="30"/>
      <c r="I57" s="29">
        <v>25</v>
      </c>
      <c r="J57" s="30"/>
      <c r="K57" s="55">
        <f t="shared" si="1"/>
        <v>3000</v>
      </c>
      <c r="L57" s="56"/>
      <c r="M57" s="2"/>
      <c r="N57" s="2"/>
      <c r="O57" s="2"/>
      <c r="P57" s="2"/>
    </row>
    <row r="58" spans="1:16" ht="17.25" x14ac:dyDescent="0.3">
      <c r="A58" s="50" t="s">
        <v>54</v>
      </c>
      <c r="B58" s="51"/>
      <c r="C58" s="52"/>
      <c r="D58" s="19" t="s">
        <v>48</v>
      </c>
      <c r="E58" s="12">
        <v>90</v>
      </c>
      <c r="F58" s="12">
        <v>120</v>
      </c>
      <c r="G58" s="29">
        <f t="shared" si="0"/>
        <v>10800</v>
      </c>
      <c r="H58" s="30"/>
      <c r="I58" s="29">
        <v>35</v>
      </c>
      <c r="J58" s="30"/>
      <c r="K58" s="55">
        <f t="shared" si="1"/>
        <v>3150</v>
      </c>
      <c r="L58" s="56"/>
      <c r="M58" s="2"/>
      <c r="N58" s="2"/>
      <c r="O58" s="2"/>
      <c r="P58" s="2"/>
    </row>
    <row r="59" spans="1:16" ht="17.25" x14ac:dyDescent="0.3">
      <c r="A59" s="50" t="s">
        <v>51</v>
      </c>
      <c r="B59" s="51"/>
      <c r="C59" s="52"/>
      <c r="D59" s="19" t="s">
        <v>48</v>
      </c>
      <c r="E59" s="12">
        <v>90</v>
      </c>
      <c r="F59" s="12">
        <v>70</v>
      </c>
      <c r="G59" s="29">
        <f t="shared" si="0"/>
        <v>6300</v>
      </c>
      <c r="H59" s="30"/>
      <c r="I59" s="29">
        <v>10</v>
      </c>
      <c r="J59" s="30"/>
      <c r="K59" s="55">
        <f t="shared" si="1"/>
        <v>900</v>
      </c>
      <c r="L59" s="56"/>
      <c r="M59" s="2"/>
      <c r="N59" s="2"/>
      <c r="O59" s="2"/>
      <c r="P59" s="2"/>
    </row>
    <row r="60" spans="1:16" ht="17.25" x14ac:dyDescent="0.3">
      <c r="A60" s="50" t="s">
        <v>55</v>
      </c>
      <c r="B60" s="51"/>
      <c r="C60" s="52"/>
      <c r="D60" s="19" t="s">
        <v>48</v>
      </c>
      <c r="E60" s="12">
        <v>30</v>
      </c>
      <c r="F60" s="12">
        <v>590</v>
      </c>
      <c r="G60" s="29">
        <f t="shared" si="0"/>
        <v>17700</v>
      </c>
      <c r="H60" s="30"/>
      <c r="I60" s="29">
        <v>330</v>
      </c>
      <c r="J60" s="30"/>
      <c r="K60" s="55">
        <f t="shared" si="1"/>
        <v>9900</v>
      </c>
      <c r="L60" s="56"/>
      <c r="M60" s="2"/>
      <c r="N60" s="2"/>
      <c r="O60" s="2"/>
      <c r="P60" s="2"/>
    </row>
    <row r="61" spans="1:16" ht="17.25" x14ac:dyDescent="0.3">
      <c r="A61" s="50" t="s">
        <v>56</v>
      </c>
      <c r="B61" s="51"/>
      <c r="C61" s="52"/>
      <c r="D61" s="19" t="s">
        <v>48</v>
      </c>
      <c r="E61" s="12">
        <v>30</v>
      </c>
      <c r="F61" s="12">
        <v>290</v>
      </c>
      <c r="G61" s="29">
        <f t="shared" si="0"/>
        <v>8700</v>
      </c>
      <c r="H61" s="30"/>
      <c r="I61" s="29">
        <v>170</v>
      </c>
      <c r="J61" s="30"/>
      <c r="K61" s="55">
        <f t="shared" si="1"/>
        <v>5100</v>
      </c>
      <c r="L61" s="56"/>
      <c r="M61" s="2"/>
      <c r="N61" s="2"/>
      <c r="O61" s="2"/>
      <c r="P61" s="2"/>
    </row>
    <row r="62" spans="1:16" ht="17.25" x14ac:dyDescent="0.3">
      <c r="A62" s="50" t="s">
        <v>58</v>
      </c>
      <c r="B62" s="51"/>
      <c r="C62" s="52"/>
      <c r="D62" s="19" t="s">
        <v>48</v>
      </c>
      <c r="E62" s="12">
        <v>30</v>
      </c>
      <c r="F62" s="12">
        <v>290</v>
      </c>
      <c r="G62" s="29">
        <f t="shared" si="0"/>
        <v>8700</v>
      </c>
      <c r="H62" s="30"/>
      <c r="I62" s="29">
        <v>150</v>
      </c>
      <c r="J62" s="30"/>
      <c r="K62" s="55">
        <f t="shared" si="1"/>
        <v>4500</v>
      </c>
      <c r="L62" s="56"/>
      <c r="M62" s="2"/>
      <c r="N62" s="2"/>
      <c r="O62" s="2"/>
      <c r="P62" s="2"/>
    </row>
    <row r="63" spans="1:16" ht="17.25" x14ac:dyDescent="0.3">
      <c r="A63" s="50" t="s">
        <v>57</v>
      </c>
      <c r="B63" s="51"/>
      <c r="C63" s="52"/>
      <c r="D63" s="19" t="s">
        <v>48</v>
      </c>
      <c r="E63" s="12">
        <v>60</v>
      </c>
      <c r="F63" s="12">
        <v>290</v>
      </c>
      <c r="G63" s="29">
        <f t="shared" si="0"/>
        <v>17400</v>
      </c>
      <c r="H63" s="30"/>
      <c r="I63" s="29">
        <v>120</v>
      </c>
      <c r="J63" s="30"/>
      <c r="K63" s="55">
        <f t="shared" si="1"/>
        <v>7200</v>
      </c>
      <c r="L63" s="56"/>
      <c r="M63" s="2"/>
      <c r="N63" s="2"/>
      <c r="O63" s="2"/>
      <c r="P63" s="2"/>
    </row>
    <row r="64" spans="1:16" ht="17.25" x14ac:dyDescent="0.3">
      <c r="A64" s="29" t="s">
        <v>22</v>
      </c>
      <c r="B64" s="37"/>
      <c r="C64" s="30"/>
      <c r="D64" s="12"/>
      <c r="E64" s="12">
        <f>SUM(E54:E63)</f>
        <v>810</v>
      </c>
      <c r="F64" s="19" t="s">
        <v>23</v>
      </c>
      <c r="G64" s="29">
        <f>SUM(G54:G63)</f>
        <v>118800</v>
      </c>
      <c r="H64" s="30"/>
      <c r="I64" s="29" t="s">
        <v>23</v>
      </c>
      <c r="J64" s="30"/>
      <c r="K64" s="55">
        <f>SUM(K54:K63)</f>
        <v>42150</v>
      </c>
      <c r="L64" s="56"/>
      <c r="M64" s="2"/>
      <c r="N64" s="2"/>
      <c r="O64" s="2"/>
      <c r="P64" s="2"/>
    </row>
    <row r="65" spans="1:16" ht="17.25" x14ac:dyDescent="0.3">
      <c r="A65" s="24"/>
      <c r="B65" s="24"/>
      <c r="C65" s="24"/>
      <c r="D65" s="25"/>
      <c r="E65" s="25"/>
      <c r="F65" s="24"/>
      <c r="G65" s="24"/>
      <c r="H65" s="24"/>
      <c r="I65" s="24"/>
      <c r="J65" s="24"/>
      <c r="K65" s="26"/>
      <c r="L65" s="26"/>
      <c r="M65" s="2"/>
      <c r="N65" s="2"/>
      <c r="O65" s="2"/>
      <c r="P65" s="2"/>
    </row>
    <row r="66" spans="1:16" ht="18.75" x14ac:dyDescent="0.25">
      <c r="A66" s="68" t="s">
        <v>24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1:16" ht="18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6" ht="18.75" customHeight="1" x14ac:dyDescent="0.3">
      <c r="A68" s="31" t="s">
        <v>25</v>
      </c>
      <c r="B68" s="32"/>
      <c r="C68" s="33"/>
      <c r="D68" s="31" t="s">
        <v>26</v>
      </c>
      <c r="E68" s="33"/>
      <c r="F68" s="66" t="s">
        <v>25</v>
      </c>
      <c r="G68" s="66"/>
      <c r="H68" s="66"/>
      <c r="I68" s="84" t="s">
        <v>26</v>
      </c>
      <c r="J68" s="85"/>
      <c r="K68" s="2"/>
      <c r="L68" s="2"/>
      <c r="M68" s="2"/>
      <c r="N68" s="2"/>
      <c r="O68" s="2"/>
    </row>
    <row r="69" spans="1:16" ht="17.25" x14ac:dyDescent="0.3">
      <c r="A69" s="34" t="s">
        <v>27</v>
      </c>
      <c r="B69" s="35"/>
      <c r="C69" s="36"/>
      <c r="D69" s="31">
        <v>17500</v>
      </c>
      <c r="E69" s="33"/>
      <c r="F69" s="34" t="s">
        <v>28</v>
      </c>
      <c r="G69" s="35"/>
      <c r="H69" s="36"/>
      <c r="I69" s="55">
        <v>2000</v>
      </c>
      <c r="J69" s="56"/>
      <c r="K69" s="2"/>
      <c r="L69" s="2"/>
      <c r="M69" s="2"/>
      <c r="N69" s="2"/>
      <c r="O69" s="2"/>
    </row>
    <row r="70" spans="1:16" ht="17.25" customHeight="1" x14ac:dyDescent="0.3">
      <c r="A70" s="34" t="s">
        <v>29</v>
      </c>
      <c r="B70" s="35"/>
      <c r="C70" s="36"/>
      <c r="D70" s="31">
        <v>0</v>
      </c>
      <c r="E70" s="33"/>
      <c r="F70" s="34" t="s">
        <v>84</v>
      </c>
      <c r="G70" s="35"/>
      <c r="H70" s="36"/>
      <c r="I70" s="55">
        <v>0</v>
      </c>
      <c r="J70" s="56"/>
      <c r="K70" s="2"/>
      <c r="L70" s="2"/>
      <c r="M70" s="2"/>
      <c r="N70" s="2"/>
      <c r="O70" s="2"/>
    </row>
    <row r="71" spans="1:16" ht="17.25" customHeight="1" x14ac:dyDescent="0.3">
      <c r="A71" s="34" t="s">
        <v>30</v>
      </c>
      <c r="B71" s="35"/>
      <c r="C71" s="36"/>
      <c r="D71" s="31">
        <v>990</v>
      </c>
      <c r="E71" s="33"/>
      <c r="F71" s="34" t="s">
        <v>47</v>
      </c>
      <c r="G71" s="35"/>
      <c r="H71" s="36"/>
      <c r="I71" s="55">
        <v>0</v>
      </c>
      <c r="J71" s="56"/>
      <c r="K71" s="2"/>
      <c r="L71" s="2"/>
      <c r="M71" s="2"/>
      <c r="N71" s="2"/>
      <c r="O71" s="2"/>
    </row>
    <row r="72" spans="1:16" ht="17.25" customHeight="1" x14ac:dyDescent="0.3">
      <c r="A72" s="34" t="s">
        <v>31</v>
      </c>
      <c r="B72" s="35"/>
      <c r="C72" s="36"/>
      <c r="D72" s="31">
        <v>0</v>
      </c>
      <c r="E72" s="33"/>
      <c r="F72" s="31" t="s">
        <v>17</v>
      </c>
      <c r="G72" s="32"/>
      <c r="H72" s="33"/>
      <c r="I72" s="31">
        <f>SUM(D69:E72)+SUM(I69:J71)</f>
        <v>20490</v>
      </c>
      <c r="J72" s="33"/>
      <c r="K72" s="2"/>
      <c r="L72" s="2"/>
      <c r="M72" s="2"/>
      <c r="N72" s="2"/>
      <c r="O72" s="2"/>
    </row>
    <row r="73" spans="1:16" ht="17.25" customHeight="1" x14ac:dyDescent="0.3">
      <c r="A73" s="23"/>
      <c r="B73" s="23"/>
      <c r="C73" s="23"/>
      <c r="D73" s="9"/>
      <c r="E73" s="9"/>
      <c r="F73" s="9"/>
      <c r="G73" s="9"/>
      <c r="H73" s="9"/>
      <c r="I73" s="9"/>
      <c r="J73" s="9"/>
      <c r="K73" s="2"/>
      <c r="L73" s="2"/>
      <c r="M73" s="2"/>
      <c r="N73" s="2"/>
      <c r="O73" s="2"/>
    </row>
    <row r="74" spans="1:16" ht="17.25" x14ac:dyDescent="0.3">
      <c r="A74" s="7"/>
      <c r="B74" s="8"/>
      <c r="C74" s="8"/>
      <c r="D74" s="2"/>
      <c r="E74" s="2"/>
      <c r="F74" s="2"/>
      <c r="G74" s="14"/>
      <c r="H74" s="15"/>
      <c r="I74" s="15"/>
      <c r="J74" s="15"/>
      <c r="K74" s="15"/>
      <c r="L74" s="16"/>
      <c r="M74" s="17"/>
      <c r="N74" s="17"/>
    </row>
    <row r="75" spans="1:16" ht="17.25" x14ac:dyDescent="0.3">
      <c r="A75" s="3" t="s">
        <v>32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6" ht="17.25" x14ac:dyDescent="0.3">
      <c r="A76" s="4" t="s">
        <v>33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6" ht="17.25" x14ac:dyDescent="0.3">
      <c r="A77" s="3" t="s">
        <v>34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6" ht="17.25" x14ac:dyDescent="0.3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40.5" customHeight="1" x14ac:dyDescent="0.25">
      <c r="A79" s="83" t="s">
        <v>38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6" ht="17.25" x14ac:dyDescent="0.3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5" t="s">
        <v>40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5" t="s">
        <v>41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5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</sheetData>
  <mergeCells count="140">
    <mergeCell ref="A6:N6"/>
    <mergeCell ref="A7:N7"/>
    <mergeCell ref="A8:N8"/>
    <mergeCell ref="A11:N11"/>
    <mergeCell ref="A12:N12"/>
    <mergeCell ref="A13:N13"/>
    <mergeCell ref="A14:N14"/>
    <mergeCell ref="A19:N19"/>
    <mergeCell ref="A16:N16"/>
    <mergeCell ref="A15:N15"/>
    <mergeCell ref="A10:N10"/>
    <mergeCell ref="A9:N9"/>
    <mergeCell ref="A17:N17"/>
    <mergeCell ref="A18:N18"/>
    <mergeCell ref="A79:L79"/>
    <mergeCell ref="K58:L58"/>
    <mergeCell ref="K59:L59"/>
    <mergeCell ref="K60:L60"/>
    <mergeCell ref="K61:L61"/>
    <mergeCell ref="G63:H63"/>
    <mergeCell ref="F71:H71"/>
    <mergeCell ref="I69:J69"/>
    <mergeCell ref="I70:J70"/>
    <mergeCell ref="I71:J71"/>
    <mergeCell ref="I68:J68"/>
    <mergeCell ref="F68:H68"/>
    <mergeCell ref="I59:J59"/>
    <mergeCell ref="I60:J60"/>
    <mergeCell ref="I61:J61"/>
    <mergeCell ref="I62:J62"/>
    <mergeCell ref="G58:H58"/>
    <mergeCell ref="G59:H59"/>
    <mergeCell ref="G60:H60"/>
    <mergeCell ref="G61:H61"/>
    <mergeCell ref="G62:H62"/>
    <mergeCell ref="F69:H69"/>
    <mergeCell ref="F70:H70"/>
    <mergeCell ref="I63:J63"/>
    <mergeCell ref="A2:L2"/>
    <mergeCell ref="A66:L66"/>
    <mergeCell ref="K51:L52"/>
    <mergeCell ref="A36:L36"/>
    <mergeCell ref="A47:L47"/>
    <mergeCell ref="A48:L48"/>
    <mergeCell ref="A49:L49"/>
    <mergeCell ref="E37:G37"/>
    <mergeCell ref="E38:G38"/>
    <mergeCell ref="A30:L30"/>
    <mergeCell ref="I53:J53"/>
    <mergeCell ref="K53:L53"/>
    <mergeCell ref="I54:J54"/>
    <mergeCell ref="I55:J55"/>
    <mergeCell ref="I56:J56"/>
    <mergeCell ref="A39:B39"/>
    <mergeCell ref="A40:B40"/>
    <mergeCell ref="A41:B41"/>
    <mergeCell ref="A42:B42"/>
    <mergeCell ref="A43:B43"/>
    <mergeCell ref="E43:G43"/>
    <mergeCell ref="A20:N20"/>
    <mergeCell ref="A31:N31"/>
    <mergeCell ref="A32:N32"/>
    <mergeCell ref="A4:L4"/>
    <mergeCell ref="H37:L37"/>
    <mergeCell ref="H38:L38"/>
    <mergeCell ref="H45:L45"/>
    <mergeCell ref="A37:B37"/>
    <mergeCell ref="A38:B38"/>
    <mergeCell ref="A45:B45"/>
    <mergeCell ref="D25:E25"/>
    <mergeCell ref="D24:E24"/>
    <mergeCell ref="A21:N21"/>
    <mergeCell ref="A22:L22"/>
    <mergeCell ref="A26:L26"/>
    <mergeCell ref="A27:L27"/>
    <mergeCell ref="E39:G39"/>
    <mergeCell ref="E40:G40"/>
    <mergeCell ref="E41:G41"/>
    <mergeCell ref="H39:L39"/>
    <mergeCell ref="H40:L40"/>
    <mergeCell ref="H41:L41"/>
    <mergeCell ref="E44:G44"/>
    <mergeCell ref="H43:L43"/>
    <mergeCell ref="A33:N33"/>
    <mergeCell ref="A35:N35"/>
    <mergeCell ref="A5:N5"/>
    <mergeCell ref="E42:G42"/>
    <mergeCell ref="H42:L42"/>
    <mergeCell ref="H44:L44"/>
    <mergeCell ref="I64:J64"/>
    <mergeCell ref="K57:L57"/>
    <mergeCell ref="A44:B44"/>
    <mergeCell ref="A46:B46"/>
    <mergeCell ref="G51:H52"/>
    <mergeCell ref="G53:H53"/>
    <mergeCell ref="G54:H54"/>
    <mergeCell ref="G55:H55"/>
    <mergeCell ref="G56:H56"/>
    <mergeCell ref="E45:G45"/>
    <mergeCell ref="I51:J52"/>
    <mergeCell ref="E46:G46"/>
    <mergeCell ref="H46:L46"/>
    <mergeCell ref="K54:L54"/>
    <mergeCell ref="K55:L55"/>
    <mergeCell ref="K56:L56"/>
    <mergeCell ref="K62:L62"/>
    <mergeCell ref="K63:L63"/>
    <mergeCell ref="K64:L64"/>
    <mergeCell ref="G57:H57"/>
    <mergeCell ref="A53:C53"/>
    <mergeCell ref="A51:C52"/>
    <mergeCell ref="D51:D52"/>
    <mergeCell ref="E51:E52"/>
    <mergeCell ref="F51:F52"/>
    <mergeCell ref="G64:H64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I57:J57"/>
    <mergeCell ref="I58:J58"/>
    <mergeCell ref="F72:H72"/>
    <mergeCell ref="I72:J72"/>
    <mergeCell ref="A68:C68"/>
    <mergeCell ref="D68:E68"/>
    <mergeCell ref="A69:C69"/>
    <mergeCell ref="A70:C70"/>
    <mergeCell ref="A71:C71"/>
    <mergeCell ref="A72:C72"/>
    <mergeCell ref="D69:E69"/>
    <mergeCell ref="D70:E70"/>
    <mergeCell ref="D71:E71"/>
    <mergeCell ref="D72:E72"/>
  </mergeCells>
  <phoneticPr fontId="13" type="noConversion"/>
  <hyperlinks>
    <hyperlink ref="A76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&amp;RКофейня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2022-09-29T13:52:36Z</dcterms:modified>
</cp:coreProperties>
</file>