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173B3633-D5EF-4D23-B621-82D500944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8" i="1" l="1"/>
  <c r="G95" i="1"/>
  <c r="G96" i="1"/>
  <c r="G97" i="1"/>
  <c r="G98" i="1"/>
  <c r="G99" i="1"/>
  <c r="G100" i="1"/>
  <c r="G9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64" i="1"/>
  <c r="E57" i="1"/>
  <c r="E58" i="1"/>
  <c r="E59" i="1"/>
  <c r="E60" i="1"/>
  <c r="E61" i="1"/>
  <c r="E62" i="1"/>
  <c r="E63" i="1"/>
  <c r="E48" i="1"/>
  <c r="E49" i="1"/>
  <c r="E50" i="1"/>
  <c r="E51" i="1"/>
  <c r="E52" i="1"/>
  <c r="E53" i="1"/>
  <c r="E54" i="1"/>
  <c r="E55" i="1"/>
  <c r="E56" i="1"/>
  <c r="E47" i="1"/>
  <c r="E46" i="1"/>
  <c r="E45" i="1"/>
  <c r="G101" i="1" l="1"/>
  <c r="E44" i="1"/>
  <c r="E81" i="1" s="1"/>
</calcChain>
</file>

<file path=xl/sharedStrings.xml><?xml version="1.0" encoding="utf-8"?>
<sst xmlns="http://schemas.openxmlformats.org/spreadsheetml/2006/main" count="123" uniqueCount="115">
  <si>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</si>
  <si>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</si>
  <si>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</si>
  <si>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</si>
  <si>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</si>
  <si>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</si>
  <si>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</si>
  <si>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</si>
  <si>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</si>
  <si>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</si>
  <si>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</si>
  <si>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</si>
  <si>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</si>
  <si>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</si>
  <si>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</si>
  <si>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</si>
  <si>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</si>
  <si>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</si>
  <si>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</si>
  <si>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</si>
  <si>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</si>
  <si>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</si>
  <si>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</si>
  <si>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</si>
  <si>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</si>
  <si>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</si>
  <si>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</si>
  <si>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</si>
  <si>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</si>
  <si>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</si>
  <si>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</si>
  <si>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</si>
  <si>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</si>
  <si>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</si>
  <si>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</si>
  <si>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</si>
  <si>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</si>
  <si>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</si>
  <si>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</si>
  <si>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</si>
  <si>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</si>
  <si>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</si>
  <si>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</si>
  <si>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</si>
  <si>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</si>
  <si>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</si>
  <si>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</si>
  <si>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</si>
  <si>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</si>
  <si>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</si>
  <si>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</si>
  <si>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</si>
  <si>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</si>
  <si>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</si>
  <si>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</si>
  <si>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</si>
  <si>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</si>
  <si>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</si>
  <si>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</si>
  <si>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</si>
  <si>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Адрес места ведения бизнеса, кв. м, стоимость аренды или право собственности:</t>
  </si>
  <si>
    <t>Имеющееся оборудование/имущество для бизнеса:</t>
  </si>
  <si>
    <t>Вид деятельности по ОКВЭД: -</t>
  </si>
  <si>
    <t xml:space="preserve">Рынки сбыта, наличие договоров поставки товара (работ, услуг): </t>
  </si>
  <si>
    <t>Название проекта: Отделочные и ремонтные работы</t>
  </si>
  <si>
    <t>Реклама товара (работ, услуг): соц. сети, газеты, "сарафанное радио"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</si>
  <si>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</t>
    </r>
    <r>
      <rPr>
        <sz val="13"/>
        <color theme="1"/>
        <rFont val="Times New Roman"/>
        <family val="1"/>
        <charset val="204"/>
      </rPr>
      <t xml:space="preserve"> (Патент, </t>
    </r>
    <r>
      <rPr>
        <b/>
        <sz val="13"/>
        <color theme="1"/>
        <rFont val="Times New Roman"/>
        <family val="1"/>
        <charset val="204"/>
      </rPr>
      <t>УСН</t>
    </r>
    <r>
      <rPr>
        <sz val="13"/>
        <color theme="1"/>
        <rFont val="Times New Roman"/>
        <family val="1"/>
        <charset val="204"/>
      </rPr>
      <t>)</t>
    </r>
  </si>
  <si>
    <t>Электродрель</t>
  </si>
  <si>
    <t>Перфоратор</t>
  </si>
  <si>
    <t>Шуруповерт</t>
  </si>
  <si>
    <t>Электролобзик</t>
  </si>
  <si>
    <t>Электрорубанок</t>
  </si>
  <si>
    <t>Строительный фен</t>
  </si>
  <si>
    <t>Угловая шлифмашинка</t>
  </si>
  <si>
    <t>Отрезная машинка</t>
  </si>
  <si>
    <t xml:space="preserve">Фрезер </t>
  </si>
  <si>
    <t>Сварочный полуавтомат</t>
  </si>
  <si>
    <t>Цепная бензопила</t>
  </si>
  <si>
    <t>Миксер строительный</t>
  </si>
  <si>
    <t>Бетономешалка</t>
  </si>
  <si>
    <t>Аппарат для раструбной сварки</t>
  </si>
  <si>
    <t>Бензиновый триммер</t>
  </si>
  <si>
    <t>Строительный пылесос</t>
  </si>
  <si>
    <t>Плиткорез электрический</t>
  </si>
  <si>
    <t>Бензогенератор</t>
  </si>
  <si>
    <t>Станок для заточки универсальный</t>
  </si>
  <si>
    <t>Циркулярная пила</t>
  </si>
  <si>
    <t>Сетевой краскопульт</t>
  </si>
  <si>
    <t>Лазерный уровень</t>
  </si>
  <si>
    <t>Лазерная рулетка дальномер</t>
  </si>
  <si>
    <t>Набор шпателей</t>
  </si>
  <si>
    <t>Набор инструмента</t>
  </si>
  <si>
    <t>Набор сверл по металлу</t>
  </si>
  <si>
    <t>Набор сверл по дереву</t>
  </si>
  <si>
    <t>Набор сверл по бетону</t>
  </si>
  <si>
    <t>Набор сверл по стеклу</t>
  </si>
  <si>
    <t>Набор фрез</t>
  </si>
  <si>
    <t>Набор молотков</t>
  </si>
  <si>
    <t>Набор отверток</t>
  </si>
  <si>
    <t>Набор клещи, плоскогубцы, кусачки</t>
  </si>
  <si>
    <t>Набор гаечных ключей</t>
  </si>
  <si>
    <t>Набор газовых ключей</t>
  </si>
  <si>
    <t>Укладка плитки</t>
  </si>
  <si>
    <t>м кв.</t>
  </si>
  <si>
    <t>Штукатурка стен</t>
  </si>
  <si>
    <t>Оклейка обоев</t>
  </si>
  <si>
    <t>Покраска</t>
  </si>
  <si>
    <t>Опиливание деревьев</t>
  </si>
  <si>
    <t>шт.</t>
  </si>
  <si>
    <t>Покос травы</t>
  </si>
  <si>
    <t>Установка заборов</t>
  </si>
  <si>
    <t xml:space="preserve">п.м </t>
  </si>
  <si>
    <t xml:space="preserve">описание производимого товара (работ, услуг): </t>
  </si>
  <si>
    <t xml:space="preserve">Потребители товара (работ, услуг) – целевая аудитория:  </t>
  </si>
  <si>
    <t>Расходные материалы: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</si>
</sst>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7" fillId="2" borderId="13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2"/>
  <sheetViews>
    <sheetView tabSelected="1" view="pageLayout" zoomScaleNormal="91" workbookViewId="0">
      <selection activeCell="I109" sqref="I109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18.75" x14ac:dyDescent="0.25">
      <c r="A3" s="1"/>
    </row>
    <row r="4" spans="1:14" ht="18.75" x14ac:dyDescent="0.25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6.5" x14ac:dyDescent="0.25">
      <c r="A5" s="65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6.5" x14ac:dyDescent="0.25">
      <c r="A6" s="65" t="s">
        <v>55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6.5" x14ac:dyDescent="0.25">
      <c r="A7" s="65" t="s">
        <v>53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16.5" x14ac:dyDescent="0.25">
      <c r="A8" s="65" t="s">
        <v>48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16.5" x14ac:dyDescent="0.25">
      <c r="A9" s="65" t="s">
        <v>56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ht="18.75" customHeight="1" x14ac:dyDescent="0.25">
      <c r="A10" s="65" t="s">
        <v>49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16.5" x14ac:dyDescent="0.25">
      <c r="A11" s="65" t="s">
        <v>45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6.5" x14ac:dyDescent="0.25">
      <c r="A12" s="65" t="s">
        <v>50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6.5" x14ac:dyDescent="0.25">
      <c r="A13" s="65" t="s">
        <v>57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8.75" x14ac:dyDescent="0.25">
      <c r="A14" s="62" t="s">
        <v>31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6.5" customHeight="1" x14ac:dyDescent="0.25">
      <c r="A15" s="67" t="s">
        <v>64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6.5" x14ac:dyDescent="0.25">
      <c r="A16" s="66" t="s">
        <v>62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6.5" x14ac:dyDescent="0.25">
      <c r="A17" s="63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6.5" x14ac:dyDescent="0.25">
      <c r="A18" s="64" t="s">
        <v>66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5" customHeight="1" x14ac:dyDescent="0.25">
      <c r="A19" s="67" t="s">
        <v>60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5.75" customHeight="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ht="16.5" x14ac:dyDescent="0.25">
      <c r="A21" s="73" t="s">
        <v>112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16.5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6.5" x14ac:dyDescent="0.25">
      <c r="A23" s="65" t="s">
        <v>61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6.5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18.75" x14ac:dyDescent="0.25">
      <c r="A25" s="52" t="s">
        <v>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72" t="s">
        <v>6</v>
      </c>
      <c r="E27" s="72"/>
      <c r="F27" s="2"/>
      <c r="G27" s="2"/>
      <c r="H27" s="2"/>
      <c r="I27" s="2"/>
      <c r="J27" s="2"/>
      <c r="K27" s="2"/>
      <c r="L27" s="2"/>
    </row>
    <row r="28" spans="1:14" ht="17.25" x14ac:dyDescent="0.3">
      <c r="A28" s="11"/>
      <c r="B28" s="11"/>
      <c r="C28" s="11"/>
      <c r="D28" s="36"/>
      <c r="E28" s="36"/>
      <c r="F28" s="2"/>
      <c r="G28" s="2"/>
      <c r="H28" s="2"/>
      <c r="I28" s="2"/>
      <c r="J28" s="2"/>
      <c r="K28" s="2"/>
      <c r="L28" s="2"/>
    </row>
    <row r="29" spans="1:14" ht="16.5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4" ht="16.5" x14ac:dyDescent="0.25">
      <c r="A30" s="74" t="s">
        <v>46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4" ht="18.75" x14ac:dyDescent="0.25">
      <c r="A31" s="90" t="s">
        <v>32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</row>
    <row r="32" spans="1:14" ht="16.5" x14ac:dyDescent="0.25">
      <c r="A32" s="65" t="s">
        <v>113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6.5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 ht="16.5" x14ac:dyDescent="0.25">
      <c r="A34" s="65" t="s">
        <v>63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6.5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1:14" ht="16.5" x14ac:dyDescent="0.25">
      <c r="A36" s="65" t="s">
        <v>65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6.5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 ht="18.75" x14ac:dyDescent="0.25">
      <c r="A38" s="91" t="s">
        <v>33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ht="16.5" x14ac:dyDescent="0.25">
      <c r="A39" s="57" t="s">
        <v>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4" ht="33.75" customHeight="1" x14ac:dyDescent="0.25">
      <c r="A40" s="70" t="s">
        <v>8</v>
      </c>
      <c r="B40" s="71"/>
      <c r="C40" s="7" t="s">
        <v>9</v>
      </c>
      <c r="D40" s="7" t="s">
        <v>10</v>
      </c>
      <c r="E40" s="59" t="s">
        <v>11</v>
      </c>
      <c r="F40" s="59"/>
      <c r="G40" s="59"/>
      <c r="H40" s="68" t="s">
        <v>12</v>
      </c>
      <c r="I40" s="68"/>
      <c r="J40" s="68"/>
      <c r="K40" s="68"/>
      <c r="L40" s="68"/>
    </row>
    <row r="41" spans="1:14" ht="21" customHeight="1" x14ac:dyDescent="0.25">
      <c r="A41" s="48" t="s">
        <v>43</v>
      </c>
      <c r="B41" s="49"/>
      <c r="C41" s="8"/>
      <c r="D41" s="8"/>
      <c r="E41" s="47"/>
      <c r="F41" s="47"/>
      <c r="G41" s="47"/>
      <c r="H41" s="47"/>
      <c r="I41" s="47"/>
      <c r="J41" s="47"/>
      <c r="K41" s="47"/>
      <c r="L41" s="47"/>
    </row>
    <row r="42" spans="1:14" ht="17.25" x14ac:dyDescent="0.25">
      <c r="A42" s="48" t="s">
        <v>13</v>
      </c>
      <c r="B42" s="49"/>
      <c r="C42" s="8"/>
      <c r="D42" s="8"/>
      <c r="E42" s="47"/>
      <c r="F42" s="47"/>
      <c r="G42" s="47"/>
      <c r="H42" s="47"/>
      <c r="I42" s="47"/>
      <c r="J42" s="47"/>
      <c r="K42" s="47"/>
      <c r="L42" s="47"/>
    </row>
    <row r="43" spans="1:14" ht="17.25" x14ac:dyDescent="0.3">
      <c r="A43" s="29"/>
      <c r="B43" s="30"/>
      <c r="C43" s="9"/>
      <c r="D43" s="9"/>
      <c r="E43" s="36">
        <v>0</v>
      </c>
      <c r="F43" s="36"/>
      <c r="G43" s="36"/>
      <c r="H43" s="69"/>
      <c r="I43" s="69"/>
      <c r="J43" s="69"/>
      <c r="K43" s="69"/>
      <c r="L43" s="69"/>
    </row>
    <row r="44" spans="1:14" ht="17.25" x14ac:dyDescent="0.25">
      <c r="A44" s="48" t="s">
        <v>14</v>
      </c>
      <c r="B44" s="49"/>
      <c r="C44" s="8"/>
      <c r="D44" s="20"/>
      <c r="E44" s="47">
        <f>SUM(E45:G73)</f>
        <v>350000</v>
      </c>
      <c r="F44" s="47"/>
      <c r="G44" s="47"/>
      <c r="H44" s="47"/>
      <c r="I44" s="47"/>
      <c r="J44" s="47"/>
      <c r="K44" s="47"/>
      <c r="L44" s="47"/>
    </row>
    <row r="45" spans="1:14" ht="17.25" x14ac:dyDescent="0.3">
      <c r="A45" s="45" t="s">
        <v>67</v>
      </c>
      <c r="B45" s="46"/>
      <c r="C45" s="19">
        <v>1</v>
      </c>
      <c r="D45" s="23">
        <v>25000</v>
      </c>
      <c r="E45" s="30">
        <f>D45</f>
        <v>25000</v>
      </c>
      <c r="F45" s="36"/>
      <c r="G45" s="36"/>
      <c r="H45" s="40"/>
      <c r="I45" s="40"/>
      <c r="J45" s="40"/>
      <c r="K45" s="40"/>
      <c r="L45" s="40"/>
    </row>
    <row r="46" spans="1:14" ht="19.5" customHeight="1" x14ac:dyDescent="0.3">
      <c r="A46" s="26" t="s">
        <v>68</v>
      </c>
      <c r="B46" s="28"/>
      <c r="C46" s="19">
        <v>1</v>
      </c>
      <c r="D46" s="23">
        <v>27000</v>
      </c>
      <c r="E46" s="61">
        <f>D46</f>
        <v>27000</v>
      </c>
      <c r="F46" s="61"/>
      <c r="G46" s="30"/>
      <c r="H46" s="31"/>
      <c r="I46" s="37"/>
      <c r="J46" s="37"/>
      <c r="K46" s="37"/>
      <c r="L46" s="32"/>
    </row>
    <row r="47" spans="1:14" ht="24" customHeight="1" x14ac:dyDescent="0.3">
      <c r="A47" s="45" t="s">
        <v>69</v>
      </c>
      <c r="B47" s="46"/>
      <c r="C47" s="19">
        <v>1</v>
      </c>
      <c r="D47" s="23">
        <v>10000</v>
      </c>
      <c r="E47" s="30">
        <f>D47</f>
        <v>10000</v>
      </c>
      <c r="F47" s="36"/>
      <c r="G47" s="36"/>
      <c r="H47" s="40"/>
      <c r="I47" s="40"/>
      <c r="J47" s="40"/>
      <c r="K47" s="40"/>
      <c r="L47" s="40"/>
    </row>
    <row r="48" spans="1:14" ht="17.25" x14ac:dyDescent="0.3">
      <c r="A48" s="45" t="s">
        <v>70</v>
      </c>
      <c r="B48" s="46"/>
      <c r="C48" s="19">
        <v>1</v>
      </c>
      <c r="D48" s="23">
        <v>10000</v>
      </c>
      <c r="E48" s="30">
        <f t="shared" ref="E48:E63" si="0">D48</f>
        <v>10000</v>
      </c>
      <c r="F48" s="36"/>
      <c r="G48" s="36"/>
      <c r="H48" s="40"/>
      <c r="I48" s="40"/>
      <c r="J48" s="40"/>
      <c r="K48" s="40"/>
      <c r="L48" s="40"/>
    </row>
    <row r="49" spans="1:12" ht="17.25" x14ac:dyDescent="0.3">
      <c r="A49" s="45" t="s">
        <v>71</v>
      </c>
      <c r="B49" s="46"/>
      <c r="C49" s="19">
        <v>1</v>
      </c>
      <c r="D49" s="23">
        <v>14000</v>
      </c>
      <c r="E49" s="30">
        <f t="shared" si="0"/>
        <v>14000</v>
      </c>
      <c r="F49" s="36"/>
      <c r="G49" s="36"/>
      <c r="H49" s="40"/>
      <c r="I49" s="40"/>
      <c r="J49" s="40"/>
      <c r="K49" s="40"/>
      <c r="L49" s="40"/>
    </row>
    <row r="50" spans="1:12" ht="21.75" customHeight="1" x14ac:dyDescent="0.3">
      <c r="A50" s="45" t="s">
        <v>72</v>
      </c>
      <c r="B50" s="46"/>
      <c r="C50" s="19">
        <v>1</v>
      </c>
      <c r="D50" s="23">
        <v>10000</v>
      </c>
      <c r="E50" s="30">
        <f t="shared" si="0"/>
        <v>10000</v>
      </c>
      <c r="F50" s="36"/>
      <c r="G50" s="36"/>
      <c r="H50" s="40"/>
      <c r="I50" s="40"/>
      <c r="J50" s="40"/>
      <c r="K50" s="40"/>
      <c r="L50" s="40"/>
    </row>
    <row r="51" spans="1:12" ht="21" customHeight="1" x14ac:dyDescent="0.3">
      <c r="A51" s="45" t="s">
        <v>73</v>
      </c>
      <c r="B51" s="46"/>
      <c r="C51" s="19">
        <v>1</v>
      </c>
      <c r="D51" s="23">
        <v>15000</v>
      </c>
      <c r="E51" s="30">
        <f t="shared" si="0"/>
        <v>15000</v>
      </c>
      <c r="F51" s="36"/>
      <c r="G51" s="36"/>
      <c r="H51" s="40"/>
      <c r="I51" s="40"/>
      <c r="J51" s="40"/>
      <c r="K51" s="40"/>
      <c r="L51" s="40"/>
    </row>
    <row r="52" spans="1:12" ht="19.5" customHeight="1" x14ac:dyDescent="0.3">
      <c r="A52" s="45" t="s">
        <v>74</v>
      </c>
      <c r="B52" s="46"/>
      <c r="C52" s="19">
        <v>1</v>
      </c>
      <c r="D52" s="23">
        <v>14000</v>
      </c>
      <c r="E52" s="30">
        <f t="shared" si="0"/>
        <v>14000</v>
      </c>
      <c r="F52" s="36"/>
      <c r="G52" s="36"/>
      <c r="H52" s="40"/>
      <c r="I52" s="40"/>
      <c r="J52" s="40"/>
      <c r="K52" s="40"/>
      <c r="L52" s="40"/>
    </row>
    <row r="53" spans="1:12" ht="17.25" x14ac:dyDescent="0.3">
      <c r="A53" s="45" t="s">
        <v>75</v>
      </c>
      <c r="B53" s="46"/>
      <c r="C53" s="19">
        <v>1</v>
      </c>
      <c r="D53" s="23">
        <v>9000</v>
      </c>
      <c r="E53" s="30">
        <f t="shared" si="0"/>
        <v>9000</v>
      </c>
      <c r="F53" s="36"/>
      <c r="G53" s="36"/>
      <c r="H53" s="40"/>
      <c r="I53" s="40"/>
      <c r="J53" s="40"/>
      <c r="K53" s="40"/>
      <c r="L53" s="40"/>
    </row>
    <row r="54" spans="1:12" ht="20.25" customHeight="1" x14ac:dyDescent="0.3">
      <c r="A54" s="45" t="s">
        <v>76</v>
      </c>
      <c r="B54" s="46"/>
      <c r="C54" s="19">
        <v>1</v>
      </c>
      <c r="D54" s="23">
        <v>13000</v>
      </c>
      <c r="E54" s="30">
        <f t="shared" si="0"/>
        <v>13000</v>
      </c>
      <c r="F54" s="36"/>
      <c r="G54" s="36"/>
      <c r="H54" s="40"/>
      <c r="I54" s="40"/>
      <c r="J54" s="40"/>
      <c r="K54" s="40"/>
      <c r="L54" s="40"/>
    </row>
    <row r="55" spans="1:12" ht="24" customHeight="1" x14ac:dyDescent="0.3">
      <c r="A55" s="45" t="s">
        <v>77</v>
      </c>
      <c r="B55" s="46"/>
      <c r="C55" s="19">
        <v>1</v>
      </c>
      <c r="D55" s="23">
        <v>15000</v>
      </c>
      <c r="E55" s="30">
        <f t="shared" si="0"/>
        <v>15000</v>
      </c>
      <c r="F55" s="36"/>
      <c r="G55" s="36"/>
      <c r="H55" s="40"/>
      <c r="I55" s="40"/>
      <c r="J55" s="40"/>
      <c r="K55" s="40"/>
      <c r="L55" s="40"/>
    </row>
    <row r="56" spans="1:12" ht="17.25" x14ac:dyDescent="0.3">
      <c r="A56" s="45" t="s">
        <v>78</v>
      </c>
      <c r="B56" s="46"/>
      <c r="C56" s="19">
        <v>1</v>
      </c>
      <c r="D56" s="23">
        <v>17000</v>
      </c>
      <c r="E56" s="30">
        <f t="shared" si="0"/>
        <v>17000</v>
      </c>
      <c r="F56" s="36"/>
      <c r="G56" s="36"/>
      <c r="H56" s="40"/>
      <c r="I56" s="40"/>
      <c r="J56" s="40"/>
      <c r="K56" s="40"/>
      <c r="L56" s="40"/>
    </row>
    <row r="57" spans="1:12" ht="16.5" customHeight="1" x14ac:dyDescent="0.3">
      <c r="A57" s="45" t="s">
        <v>79</v>
      </c>
      <c r="B57" s="46"/>
      <c r="C57" s="19">
        <v>1</v>
      </c>
      <c r="D57" s="23">
        <v>20000</v>
      </c>
      <c r="E57" s="30">
        <f>D57</f>
        <v>20000</v>
      </c>
      <c r="F57" s="36"/>
      <c r="G57" s="36"/>
      <c r="H57" s="40"/>
      <c r="I57" s="40"/>
      <c r="J57" s="40"/>
      <c r="K57" s="40"/>
      <c r="L57" s="40"/>
    </row>
    <row r="58" spans="1:12" ht="17.25" x14ac:dyDescent="0.3">
      <c r="A58" s="45" t="s">
        <v>80</v>
      </c>
      <c r="B58" s="46"/>
      <c r="C58" s="19">
        <v>1</v>
      </c>
      <c r="D58" s="23">
        <v>6000</v>
      </c>
      <c r="E58" s="30">
        <f t="shared" si="0"/>
        <v>6000</v>
      </c>
      <c r="F58" s="36"/>
      <c r="G58" s="36"/>
      <c r="H58" s="40"/>
      <c r="I58" s="40"/>
      <c r="J58" s="40"/>
      <c r="K58" s="40"/>
      <c r="L58" s="40"/>
    </row>
    <row r="59" spans="1:12" ht="17.25" x14ac:dyDescent="0.3">
      <c r="A59" s="45" t="s">
        <v>81</v>
      </c>
      <c r="B59" s="46"/>
      <c r="C59" s="19">
        <v>1</v>
      </c>
      <c r="D59" s="23">
        <v>10000</v>
      </c>
      <c r="E59" s="30">
        <f t="shared" si="0"/>
        <v>10000</v>
      </c>
      <c r="F59" s="36"/>
      <c r="G59" s="36"/>
      <c r="H59" s="40"/>
      <c r="I59" s="40"/>
      <c r="J59" s="40"/>
      <c r="K59" s="40"/>
      <c r="L59" s="40"/>
    </row>
    <row r="60" spans="1:12" ht="17.25" x14ac:dyDescent="0.3">
      <c r="A60" s="45" t="s">
        <v>82</v>
      </c>
      <c r="B60" s="46"/>
      <c r="C60" s="19">
        <v>1</v>
      </c>
      <c r="D60" s="23">
        <v>14000</v>
      </c>
      <c r="E60" s="30">
        <f t="shared" si="0"/>
        <v>14000</v>
      </c>
      <c r="F60" s="36"/>
      <c r="G60" s="36"/>
      <c r="H60" s="40"/>
      <c r="I60" s="40"/>
      <c r="J60" s="40"/>
      <c r="K60" s="40"/>
      <c r="L60" s="40"/>
    </row>
    <row r="61" spans="1:12" ht="17.25" x14ac:dyDescent="0.3">
      <c r="A61" s="45" t="s">
        <v>83</v>
      </c>
      <c r="B61" s="46"/>
      <c r="C61" s="19">
        <v>1</v>
      </c>
      <c r="D61" s="23">
        <v>16000</v>
      </c>
      <c r="E61" s="30">
        <f t="shared" si="0"/>
        <v>16000</v>
      </c>
      <c r="F61" s="36"/>
      <c r="G61" s="36"/>
      <c r="H61" s="40"/>
      <c r="I61" s="40"/>
      <c r="J61" s="40"/>
      <c r="K61" s="40"/>
      <c r="L61" s="40"/>
    </row>
    <row r="62" spans="1:12" ht="17.25" x14ac:dyDescent="0.3">
      <c r="A62" s="45" t="s">
        <v>84</v>
      </c>
      <c r="B62" s="46"/>
      <c r="C62" s="19">
        <v>1</v>
      </c>
      <c r="D62" s="23">
        <v>24000</v>
      </c>
      <c r="E62" s="30">
        <f t="shared" si="0"/>
        <v>24000</v>
      </c>
      <c r="F62" s="36"/>
      <c r="G62" s="36"/>
      <c r="H62" s="40"/>
      <c r="I62" s="40"/>
      <c r="J62" s="40"/>
      <c r="K62" s="40"/>
      <c r="L62" s="40"/>
    </row>
    <row r="63" spans="1:12" ht="19.5" customHeight="1" x14ac:dyDescent="0.3">
      <c r="A63" s="45" t="s">
        <v>85</v>
      </c>
      <c r="B63" s="46"/>
      <c r="C63" s="19">
        <v>1</v>
      </c>
      <c r="D63" s="24">
        <v>10000</v>
      </c>
      <c r="E63" s="30">
        <f t="shared" si="0"/>
        <v>10000</v>
      </c>
      <c r="F63" s="36"/>
      <c r="G63" s="36"/>
      <c r="H63" s="40"/>
      <c r="I63" s="40"/>
      <c r="J63" s="40"/>
      <c r="K63" s="40"/>
      <c r="L63" s="40"/>
    </row>
    <row r="64" spans="1:12" ht="20.25" customHeight="1" x14ac:dyDescent="0.3">
      <c r="A64" s="45" t="s">
        <v>86</v>
      </c>
      <c r="B64" s="46"/>
      <c r="C64" s="19">
        <v>1</v>
      </c>
      <c r="D64" s="23">
        <v>11000</v>
      </c>
      <c r="E64" s="35">
        <f>D64</f>
        <v>11000</v>
      </c>
      <c r="F64" s="36"/>
      <c r="G64" s="36"/>
      <c r="H64" s="40"/>
      <c r="I64" s="40"/>
      <c r="J64" s="40"/>
      <c r="K64" s="40"/>
      <c r="L64" s="40"/>
    </row>
    <row r="65" spans="1:12" ht="17.25" x14ac:dyDescent="0.3">
      <c r="A65" s="45" t="s">
        <v>87</v>
      </c>
      <c r="B65" s="46"/>
      <c r="C65" s="19">
        <v>1</v>
      </c>
      <c r="D65" s="23">
        <v>7000</v>
      </c>
      <c r="E65" s="35">
        <f t="shared" ref="E65:E79" si="1">D65</f>
        <v>7000</v>
      </c>
      <c r="F65" s="36"/>
      <c r="G65" s="36"/>
      <c r="H65" s="40"/>
      <c r="I65" s="40"/>
      <c r="J65" s="40"/>
      <c r="K65" s="40"/>
      <c r="L65" s="40"/>
    </row>
    <row r="66" spans="1:12" ht="16.5" customHeight="1" x14ac:dyDescent="0.3">
      <c r="A66" s="45" t="s">
        <v>88</v>
      </c>
      <c r="B66" s="46"/>
      <c r="C66" s="19">
        <v>1</v>
      </c>
      <c r="D66" s="23">
        <v>5000</v>
      </c>
      <c r="E66" s="35">
        <f t="shared" si="1"/>
        <v>5000</v>
      </c>
      <c r="F66" s="36"/>
      <c r="G66" s="36"/>
      <c r="H66" s="40"/>
      <c r="I66" s="40"/>
      <c r="J66" s="40"/>
      <c r="K66" s="40"/>
      <c r="L66" s="40"/>
    </row>
    <row r="67" spans="1:12" ht="16.5" customHeight="1" x14ac:dyDescent="0.3">
      <c r="A67" s="45" t="s">
        <v>89</v>
      </c>
      <c r="B67" s="46"/>
      <c r="C67" s="19">
        <v>1</v>
      </c>
      <c r="D67" s="23">
        <v>7000</v>
      </c>
      <c r="E67" s="35">
        <f t="shared" si="1"/>
        <v>7000</v>
      </c>
      <c r="F67" s="36"/>
      <c r="G67" s="36"/>
      <c r="H67" s="31"/>
      <c r="I67" s="37"/>
      <c r="J67" s="37"/>
      <c r="K67" s="37"/>
      <c r="L67" s="32"/>
    </row>
    <row r="68" spans="1:12" ht="16.5" customHeight="1" x14ac:dyDescent="0.3">
      <c r="A68" s="45" t="s">
        <v>90</v>
      </c>
      <c r="B68" s="46"/>
      <c r="C68" s="19">
        <v>1</v>
      </c>
      <c r="D68" s="23">
        <v>4000</v>
      </c>
      <c r="E68" s="35">
        <f t="shared" si="1"/>
        <v>4000</v>
      </c>
      <c r="F68" s="36"/>
      <c r="G68" s="36"/>
      <c r="H68" s="31"/>
      <c r="I68" s="37"/>
      <c r="J68" s="37"/>
      <c r="K68" s="37"/>
      <c r="L68" s="32"/>
    </row>
    <row r="69" spans="1:12" ht="16.5" customHeight="1" x14ac:dyDescent="0.3">
      <c r="A69" s="45" t="s">
        <v>91</v>
      </c>
      <c r="B69" s="46"/>
      <c r="C69" s="19">
        <v>1</v>
      </c>
      <c r="D69" s="23">
        <v>16000</v>
      </c>
      <c r="E69" s="35">
        <f t="shared" si="1"/>
        <v>16000</v>
      </c>
      <c r="F69" s="36"/>
      <c r="G69" s="36"/>
      <c r="H69" s="31"/>
      <c r="I69" s="37"/>
      <c r="J69" s="37"/>
      <c r="K69" s="37"/>
      <c r="L69" s="32"/>
    </row>
    <row r="70" spans="1:12" ht="18.75" customHeight="1" x14ac:dyDescent="0.3">
      <c r="A70" s="38" t="s">
        <v>92</v>
      </c>
      <c r="B70" s="39"/>
      <c r="C70" s="19">
        <v>1</v>
      </c>
      <c r="D70" s="23">
        <v>5000</v>
      </c>
      <c r="E70" s="35">
        <f t="shared" si="1"/>
        <v>5000</v>
      </c>
      <c r="F70" s="36"/>
      <c r="G70" s="36"/>
      <c r="H70" s="40"/>
      <c r="I70" s="40"/>
      <c r="J70" s="40"/>
      <c r="K70" s="40"/>
      <c r="L70" s="40"/>
    </row>
    <row r="71" spans="1:12" ht="14.25" customHeight="1" x14ac:dyDescent="0.3">
      <c r="A71" s="26" t="s">
        <v>93</v>
      </c>
      <c r="B71" s="28"/>
      <c r="C71" s="19">
        <v>1</v>
      </c>
      <c r="D71" s="23">
        <v>3000</v>
      </c>
      <c r="E71" s="35">
        <f t="shared" si="1"/>
        <v>3000</v>
      </c>
      <c r="F71" s="36"/>
      <c r="G71" s="36"/>
      <c r="H71" s="31"/>
      <c r="I71" s="37"/>
      <c r="J71" s="37"/>
      <c r="K71" s="37"/>
      <c r="L71" s="32"/>
    </row>
    <row r="72" spans="1:12" ht="19.5" customHeight="1" x14ac:dyDescent="0.3">
      <c r="A72" s="26" t="s">
        <v>94</v>
      </c>
      <c r="B72" s="28"/>
      <c r="C72" s="19">
        <v>1</v>
      </c>
      <c r="D72" s="23">
        <v>6000</v>
      </c>
      <c r="E72" s="35">
        <f t="shared" si="1"/>
        <v>6000</v>
      </c>
      <c r="F72" s="36"/>
      <c r="G72" s="36"/>
      <c r="H72" s="31"/>
      <c r="I72" s="37"/>
      <c r="J72" s="37"/>
      <c r="K72" s="37"/>
      <c r="L72" s="32"/>
    </row>
    <row r="73" spans="1:12" ht="17.25" x14ac:dyDescent="0.3">
      <c r="A73" s="39" t="s">
        <v>95</v>
      </c>
      <c r="B73" s="39"/>
      <c r="C73" s="19">
        <v>1</v>
      </c>
      <c r="D73" s="23">
        <v>7000</v>
      </c>
      <c r="E73" s="35">
        <f t="shared" si="1"/>
        <v>7000</v>
      </c>
      <c r="F73" s="36"/>
      <c r="G73" s="36"/>
      <c r="H73" s="40"/>
      <c r="I73" s="40"/>
      <c r="J73" s="40"/>
      <c r="K73" s="40"/>
      <c r="L73" s="40"/>
    </row>
    <row r="74" spans="1:12" ht="17.25" x14ac:dyDescent="0.3">
      <c r="A74" s="33" t="s">
        <v>97</v>
      </c>
      <c r="B74" s="34"/>
      <c r="C74" s="19">
        <v>1</v>
      </c>
      <c r="D74" s="23">
        <v>5000</v>
      </c>
      <c r="E74" s="35">
        <f t="shared" si="1"/>
        <v>5000</v>
      </c>
      <c r="F74" s="36"/>
      <c r="G74" s="36"/>
      <c r="H74" s="31"/>
      <c r="I74" s="37"/>
      <c r="J74" s="37"/>
      <c r="K74" s="37"/>
      <c r="L74" s="32"/>
    </row>
    <row r="75" spans="1:12" ht="17.25" x14ac:dyDescent="0.3">
      <c r="A75" s="33" t="s">
        <v>98</v>
      </c>
      <c r="B75" s="34"/>
      <c r="C75" s="19">
        <v>1</v>
      </c>
      <c r="D75" s="23">
        <v>5000</v>
      </c>
      <c r="E75" s="35">
        <f t="shared" si="1"/>
        <v>5000</v>
      </c>
      <c r="F75" s="36"/>
      <c r="G75" s="36"/>
      <c r="H75" s="31"/>
      <c r="I75" s="37"/>
      <c r="J75" s="37"/>
      <c r="K75" s="37"/>
      <c r="L75" s="32"/>
    </row>
    <row r="76" spans="1:12" ht="17.25" x14ac:dyDescent="0.3">
      <c r="A76" s="33" t="s">
        <v>99</v>
      </c>
      <c r="B76" s="34"/>
      <c r="C76" s="19">
        <v>1</v>
      </c>
      <c r="D76" s="23">
        <v>5000</v>
      </c>
      <c r="E76" s="35">
        <f t="shared" si="1"/>
        <v>5000</v>
      </c>
      <c r="F76" s="36"/>
      <c r="G76" s="36"/>
      <c r="H76" s="31"/>
      <c r="I76" s="37"/>
      <c r="J76" s="37"/>
      <c r="K76" s="37"/>
      <c r="L76" s="32"/>
    </row>
    <row r="77" spans="1:12" ht="17.25" x14ac:dyDescent="0.3">
      <c r="A77" s="33" t="s">
        <v>100</v>
      </c>
      <c r="B77" s="34"/>
      <c r="C77" s="19">
        <v>1</v>
      </c>
      <c r="D77" s="23">
        <v>6000</v>
      </c>
      <c r="E77" s="35">
        <f t="shared" si="1"/>
        <v>6000</v>
      </c>
      <c r="F77" s="36"/>
      <c r="G77" s="36"/>
      <c r="H77" s="31"/>
      <c r="I77" s="37"/>
      <c r="J77" s="37"/>
      <c r="K77" s="37"/>
      <c r="L77" s="32"/>
    </row>
    <row r="78" spans="1:12" ht="17.25" x14ac:dyDescent="0.3">
      <c r="A78" s="39" t="s">
        <v>96</v>
      </c>
      <c r="B78" s="39"/>
      <c r="C78" s="19">
        <v>1</v>
      </c>
      <c r="D78" s="23">
        <v>7000</v>
      </c>
      <c r="E78" s="35">
        <f t="shared" si="1"/>
        <v>7000</v>
      </c>
      <c r="F78" s="36"/>
      <c r="G78" s="36"/>
      <c r="H78" s="40"/>
      <c r="I78" s="40"/>
      <c r="J78" s="40"/>
      <c r="K78" s="40"/>
      <c r="L78" s="40"/>
    </row>
    <row r="79" spans="1:12" ht="17.25" x14ac:dyDescent="0.3">
      <c r="A79" s="33" t="s">
        <v>101</v>
      </c>
      <c r="B79" s="34"/>
      <c r="C79" s="19">
        <v>1</v>
      </c>
      <c r="D79" s="23">
        <v>8000</v>
      </c>
      <c r="E79" s="35">
        <f t="shared" si="1"/>
        <v>8000</v>
      </c>
      <c r="F79" s="36"/>
      <c r="G79" s="36"/>
      <c r="H79" s="31"/>
      <c r="I79" s="37"/>
      <c r="J79" s="37"/>
      <c r="K79" s="37"/>
      <c r="L79" s="32"/>
    </row>
    <row r="80" spans="1:12" ht="17.25" x14ac:dyDescent="0.25">
      <c r="A80" s="48" t="s">
        <v>114</v>
      </c>
      <c r="B80" s="49"/>
      <c r="C80" s="8"/>
      <c r="D80" s="25"/>
      <c r="E80" s="47">
        <v>0</v>
      </c>
      <c r="F80" s="47"/>
      <c r="G80" s="47"/>
      <c r="H80" s="47"/>
      <c r="I80" s="47"/>
      <c r="J80" s="47"/>
      <c r="K80" s="47"/>
      <c r="L80" s="47"/>
    </row>
    <row r="81" spans="1:16" ht="17.25" x14ac:dyDescent="0.25">
      <c r="A81" s="48" t="s">
        <v>15</v>
      </c>
      <c r="B81" s="49"/>
      <c r="C81" s="8"/>
      <c r="D81" s="8"/>
      <c r="E81" s="47">
        <f>SUM(E80+E44+E42+E41)</f>
        <v>350000</v>
      </c>
      <c r="F81" s="47"/>
      <c r="G81" s="47"/>
      <c r="H81" s="48"/>
      <c r="I81" s="60"/>
      <c r="J81" s="60"/>
      <c r="K81" s="60"/>
      <c r="L81" s="49"/>
    </row>
    <row r="82" spans="1:16" ht="17.25" x14ac:dyDescent="0.25">
      <c r="A82" s="14"/>
      <c r="B82" s="14"/>
      <c r="C82" s="15"/>
      <c r="D82" s="15"/>
      <c r="E82" s="14"/>
      <c r="F82" s="14"/>
      <c r="G82" s="14"/>
      <c r="H82" s="14"/>
      <c r="I82" s="14"/>
      <c r="J82" s="14"/>
      <c r="K82" s="14"/>
      <c r="L82" s="14"/>
    </row>
    <row r="83" spans="1:16" ht="3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6" ht="16.5" x14ac:dyDescent="0.25">
      <c r="A84" s="57" t="s">
        <v>59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1:16" ht="16.5" x14ac:dyDescent="0.2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6" ht="16.5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</row>
    <row r="87" spans="1:16" ht="16.5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</row>
    <row r="88" spans="1:16" ht="16.5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</row>
    <row r="89" spans="1:16" ht="16.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6" ht="18.75" x14ac:dyDescent="0.25">
      <c r="A90" s="13" t="s">
        <v>16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2"/>
      <c r="N90" s="12"/>
    </row>
    <row r="91" spans="1:16" ht="51.75" customHeight="1" x14ac:dyDescent="0.3">
      <c r="A91" s="41" t="s">
        <v>17</v>
      </c>
      <c r="B91" s="81"/>
      <c r="C91" s="42"/>
      <c r="D91" s="83" t="s">
        <v>39</v>
      </c>
      <c r="E91" s="85" t="s">
        <v>40</v>
      </c>
      <c r="F91" s="87" t="s">
        <v>18</v>
      </c>
      <c r="G91" s="41" t="s">
        <v>42</v>
      </c>
      <c r="H91" s="42"/>
      <c r="I91" s="41" t="s">
        <v>19</v>
      </c>
      <c r="J91" s="42"/>
      <c r="K91" s="53" t="s">
        <v>41</v>
      </c>
      <c r="L91" s="54"/>
      <c r="M91" s="2"/>
      <c r="N91" s="2"/>
      <c r="O91" s="2"/>
      <c r="P91" s="2"/>
    </row>
    <row r="92" spans="1:16" ht="17.25" x14ac:dyDescent="0.3">
      <c r="A92" s="43"/>
      <c r="B92" s="82"/>
      <c r="C92" s="44"/>
      <c r="D92" s="84"/>
      <c r="E92" s="86"/>
      <c r="F92" s="88"/>
      <c r="G92" s="43"/>
      <c r="H92" s="44"/>
      <c r="I92" s="43"/>
      <c r="J92" s="44"/>
      <c r="K92" s="55"/>
      <c r="L92" s="56"/>
      <c r="M92" s="2"/>
      <c r="N92" s="2"/>
      <c r="O92" s="2"/>
      <c r="P92" s="2"/>
    </row>
    <row r="93" spans="1:16" ht="17.25" x14ac:dyDescent="0.3">
      <c r="A93" s="29">
        <v>1</v>
      </c>
      <c r="B93" s="61"/>
      <c r="C93" s="30"/>
      <c r="D93" s="10">
        <v>2</v>
      </c>
      <c r="E93" s="11">
        <v>3</v>
      </c>
      <c r="F93" s="11">
        <v>4</v>
      </c>
      <c r="G93" s="29">
        <v>5</v>
      </c>
      <c r="H93" s="30"/>
      <c r="I93" s="29">
        <v>6</v>
      </c>
      <c r="J93" s="30"/>
      <c r="K93" s="31">
        <v>7</v>
      </c>
      <c r="L93" s="32"/>
      <c r="M93" s="2"/>
      <c r="N93" s="2"/>
      <c r="O93" s="2"/>
      <c r="P93" s="2"/>
    </row>
    <row r="94" spans="1:16" ht="17.25" x14ac:dyDescent="0.3">
      <c r="A94" s="26" t="s">
        <v>102</v>
      </c>
      <c r="B94" s="27"/>
      <c r="C94" s="28"/>
      <c r="D94" s="10" t="s">
        <v>103</v>
      </c>
      <c r="E94" s="11">
        <v>100</v>
      </c>
      <c r="F94" s="11">
        <v>500</v>
      </c>
      <c r="G94" s="29">
        <f>E94*F94</f>
        <v>50000</v>
      </c>
      <c r="H94" s="30"/>
      <c r="I94" s="29">
        <v>0</v>
      </c>
      <c r="J94" s="30"/>
      <c r="K94" s="31">
        <v>0</v>
      </c>
      <c r="L94" s="32"/>
      <c r="M94" s="2"/>
      <c r="N94" s="2"/>
      <c r="O94" s="2"/>
      <c r="P94" s="2"/>
    </row>
    <row r="95" spans="1:16" ht="17.25" x14ac:dyDescent="0.3">
      <c r="A95" s="26" t="s">
        <v>104</v>
      </c>
      <c r="B95" s="27"/>
      <c r="C95" s="28"/>
      <c r="D95" s="10" t="s">
        <v>103</v>
      </c>
      <c r="E95" s="11">
        <v>150</v>
      </c>
      <c r="F95" s="11">
        <v>300</v>
      </c>
      <c r="G95" s="29">
        <f t="shared" ref="G95:G100" si="2">E95*F95</f>
        <v>45000</v>
      </c>
      <c r="H95" s="30"/>
      <c r="I95" s="29">
        <v>0</v>
      </c>
      <c r="J95" s="30"/>
      <c r="K95" s="31">
        <v>0</v>
      </c>
      <c r="L95" s="32"/>
      <c r="M95" s="2"/>
      <c r="N95" s="2"/>
      <c r="O95" s="2"/>
      <c r="P95" s="2"/>
    </row>
    <row r="96" spans="1:16" ht="17.25" x14ac:dyDescent="0.3">
      <c r="A96" s="26" t="s">
        <v>105</v>
      </c>
      <c r="B96" s="27"/>
      <c r="C96" s="28"/>
      <c r="D96" s="10" t="s">
        <v>103</v>
      </c>
      <c r="E96" s="11">
        <v>150</v>
      </c>
      <c r="F96" s="11">
        <v>100</v>
      </c>
      <c r="G96" s="29">
        <f t="shared" si="2"/>
        <v>15000</v>
      </c>
      <c r="H96" s="30"/>
      <c r="I96" s="29">
        <v>0</v>
      </c>
      <c r="J96" s="30"/>
      <c r="K96" s="31">
        <v>0</v>
      </c>
      <c r="L96" s="32"/>
      <c r="M96" s="2"/>
      <c r="N96" s="2"/>
      <c r="O96" s="2"/>
      <c r="P96" s="2"/>
    </row>
    <row r="97" spans="1:16" ht="17.25" x14ac:dyDescent="0.3">
      <c r="A97" s="26" t="s">
        <v>106</v>
      </c>
      <c r="B97" s="27"/>
      <c r="C97" s="28"/>
      <c r="D97" s="10" t="s">
        <v>103</v>
      </c>
      <c r="E97" s="11">
        <v>50</v>
      </c>
      <c r="F97" s="11">
        <v>100</v>
      </c>
      <c r="G97" s="29">
        <f t="shared" si="2"/>
        <v>5000</v>
      </c>
      <c r="H97" s="30"/>
      <c r="I97" s="29">
        <v>0</v>
      </c>
      <c r="J97" s="30"/>
      <c r="K97" s="31">
        <v>0</v>
      </c>
      <c r="L97" s="32"/>
      <c r="M97" s="2"/>
      <c r="N97" s="2"/>
      <c r="O97" s="2"/>
      <c r="P97" s="2"/>
    </row>
    <row r="98" spans="1:16" ht="17.25" x14ac:dyDescent="0.3">
      <c r="A98" s="26" t="s">
        <v>107</v>
      </c>
      <c r="B98" s="27"/>
      <c r="C98" s="28"/>
      <c r="D98" s="10" t="s">
        <v>108</v>
      </c>
      <c r="E98" s="11">
        <v>70</v>
      </c>
      <c r="F98" s="11">
        <v>1000</v>
      </c>
      <c r="G98" s="29">
        <f t="shared" si="2"/>
        <v>70000</v>
      </c>
      <c r="H98" s="30"/>
      <c r="I98" s="29">
        <v>0</v>
      </c>
      <c r="J98" s="30"/>
      <c r="K98" s="31">
        <v>0</v>
      </c>
      <c r="L98" s="32"/>
      <c r="M98" s="2"/>
      <c r="N98" s="2"/>
      <c r="O98" s="2"/>
      <c r="P98" s="2"/>
    </row>
    <row r="99" spans="1:16" ht="17.25" x14ac:dyDescent="0.3">
      <c r="A99" s="26" t="s">
        <v>110</v>
      </c>
      <c r="B99" s="27"/>
      <c r="C99" s="28"/>
      <c r="D99" s="10" t="s">
        <v>111</v>
      </c>
      <c r="E99" s="11">
        <v>100</v>
      </c>
      <c r="F99" s="11">
        <v>1000</v>
      </c>
      <c r="G99" s="29">
        <f t="shared" si="2"/>
        <v>100000</v>
      </c>
      <c r="H99" s="30"/>
      <c r="I99" s="29">
        <v>0</v>
      </c>
      <c r="J99" s="30"/>
      <c r="K99" s="31">
        <v>0</v>
      </c>
      <c r="L99" s="32"/>
      <c r="M99" s="2"/>
      <c r="N99" s="2"/>
      <c r="O99" s="2"/>
      <c r="P99" s="2"/>
    </row>
    <row r="100" spans="1:16" ht="17.25" x14ac:dyDescent="0.3">
      <c r="A100" s="26" t="s">
        <v>109</v>
      </c>
      <c r="B100" s="27"/>
      <c r="C100" s="28"/>
      <c r="D100" s="10" t="s">
        <v>103</v>
      </c>
      <c r="E100" s="11">
        <v>500</v>
      </c>
      <c r="F100" s="11">
        <v>10</v>
      </c>
      <c r="G100" s="29">
        <f t="shared" si="2"/>
        <v>5000</v>
      </c>
      <c r="H100" s="30"/>
      <c r="I100" s="29">
        <v>0</v>
      </c>
      <c r="J100" s="30"/>
      <c r="K100" s="31">
        <v>0</v>
      </c>
      <c r="L100" s="32"/>
      <c r="M100" s="2"/>
      <c r="N100" s="2"/>
      <c r="O100" s="2"/>
      <c r="P100" s="2"/>
    </row>
    <row r="101" spans="1:16" ht="17.25" x14ac:dyDescent="0.3">
      <c r="A101" s="29" t="s">
        <v>20</v>
      </c>
      <c r="B101" s="61"/>
      <c r="C101" s="30"/>
      <c r="D101" s="9"/>
      <c r="E101" s="9"/>
      <c r="F101" s="11" t="s">
        <v>21</v>
      </c>
      <c r="G101" s="29">
        <f>SUM(G94:H100)</f>
        <v>290000</v>
      </c>
      <c r="H101" s="30"/>
      <c r="I101" s="29" t="s">
        <v>21</v>
      </c>
      <c r="J101" s="30"/>
      <c r="K101" s="31">
        <v>0</v>
      </c>
      <c r="L101" s="32"/>
      <c r="M101" s="2"/>
      <c r="N101" s="2"/>
      <c r="O101" s="2"/>
      <c r="P101" s="2"/>
    </row>
    <row r="102" spans="1:16" ht="17.25" x14ac:dyDescent="0.3">
      <c r="A102" s="16"/>
      <c r="B102" s="16"/>
      <c r="C102" s="16"/>
      <c r="D102" s="17"/>
      <c r="E102" s="17"/>
      <c r="F102" s="16"/>
      <c r="G102" s="16"/>
      <c r="H102" s="16"/>
      <c r="I102" s="16"/>
      <c r="J102" s="16"/>
      <c r="K102" s="18"/>
      <c r="L102" s="18"/>
      <c r="M102" s="2"/>
      <c r="N102" s="2"/>
      <c r="O102" s="2"/>
      <c r="P102" s="2"/>
    </row>
    <row r="103" spans="1:16" ht="18.75" x14ac:dyDescent="0.25">
      <c r="A103" s="52" t="s">
        <v>22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1:16" ht="18.75" customHeight="1" x14ac:dyDescent="0.3">
      <c r="A104" s="70" t="s">
        <v>23</v>
      </c>
      <c r="B104" s="89"/>
      <c r="C104" s="71"/>
      <c r="D104" s="70" t="s">
        <v>24</v>
      </c>
      <c r="E104" s="71"/>
      <c r="F104" s="59" t="s">
        <v>23</v>
      </c>
      <c r="G104" s="59"/>
      <c r="H104" s="59"/>
      <c r="I104" s="79" t="s">
        <v>24</v>
      </c>
      <c r="J104" s="80"/>
      <c r="K104" s="2"/>
      <c r="L104" s="2"/>
      <c r="M104" s="2"/>
      <c r="N104" s="2"/>
      <c r="O104" s="2"/>
    </row>
    <row r="105" spans="1:16" ht="17.25" x14ac:dyDescent="0.3">
      <c r="A105" s="75" t="s">
        <v>25</v>
      </c>
      <c r="B105" s="76"/>
      <c r="C105" s="77"/>
      <c r="D105" s="70">
        <v>0</v>
      </c>
      <c r="E105" s="71"/>
      <c r="F105" s="75" t="s">
        <v>26</v>
      </c>
      <c r="G105" s="76"/>
      <c r="H105" s="77"/>
      <c r="I105" s="31">
        <v>2000</v>
      </c>
      <c r="J105" s="32"/>
      <c r="K105" s="2"/>
      <c r="L105" s="2"/>
      <c r="M105" s="2"/>
      <c r="N105" s="2"/>
      <c r="O105" s="2"/>
    </row>
    <row r="106" spans="1:16" ht="17.25" x14ac:dyDescent="0.3">
      <c r="A106" s="75" t="s">
        <v>27</v>
      </c>
      <c r="B106" s="76"/>
      <c r="C106" s="77"/>
      <c r="D106" s="70">
        <v>4000</v>
      </c>
      <c r="E106" s="71"/>
      <c r="F106" s="78" t="s">
        <v>47</v>
      </c>
      <c r="G106" s="78"/>
      <c r="H106" s="78"/>
      <c r="I106" s="31">
        <v>0</v>
      </c>
      <c r="J106" s="32"/>
      <c r="K106" s="2"/>
      <c r="L106" s="2"/>
      <c r="M106" s="2"/>
      <c r="N106" s="2"/>
      <c r="O106" s="2"/>
    </row>
    <row r="107" spans="1:16" ht="17.25" x14ac:dyDescent="0.3">
      <c r="A107" s="75" t="s">
        <v>28</v>
      </c>
      <c r="B107" s="76"/>
      <c r="C107" s="77"/>
      <c r="D107" s="70">
        <v>0</v>
      </c>
      <c r="E107" s="71"/>
      <c r="F107" s="59" t="s">
        <v>44</v>
      </c>
      <c r="G107" s="59"/>
      <c r="H107" s="59"/>
      <c r="I107" s="31">
        <v>0</v>
      </c>
      <c r="J107" s="32"/>
      <c r="K107" s="2"/>
      <c r="L107" s="2"/>
      <c r="M107" s="2"/>
      <c r="N107" s="2"/>
      <c r="O107" s="2"/>
    </row>
    <row r="108" spans="1:16" ht="17.25" customHeight="1" x14ac:dyDescent="0.3">
      <c r="A108" s="75" t="s">
        <v>29</v>
      </c>
      <c r="B108" s="76"/>
      <c r="C108" s="77"/>
      <c r="D108" s="70">
        <v>0</v>
      </c>
      <c r="E108" s="71"/>
      <c r="F108" s="70" t="s">
        <v>15</v>
      </c>
      <c r="G108" s="89"/>
      <c r="H108" s="71"/>
      <c r="I108" s="70">
        <f>SUM(D105:E108,I105:J107)</f>
        <v>6000</v>
      </c>
      <c r="J108" s="71"/>
      <c r="K108" s="2"/>
      <c r="L108" s="2"/>
      <c r="M108" s="2"/>
      <c r="N108" s="2"/>
      <c r="O108" s="2"/>
    </row>
    <row r="109" spans="1:16" ht="17.25" customHeight="1" x14ac:dyDescent="0.3">
      <c r="A109" s="21"/>
      <c r="B109" s="21"/>
      <c r="C109" s="21"/>
      <c r="D109" s="22"/>
      <c r="E109" s="22"/>
      <c r="F109" s="22"/>
      <c r="G109" s="22"/>
      <c r="H109" s="22"/>
      <c r="I109" s="22"/>
      <c r="J109" s="22"/>
      <c r="K109" s="2"/>
      <c r="L109" s="2"/>
      <c r="M109" s="2"/>
      <c r="N109" s="2"/>
      <c r="O109" s="2"/>
    </row>
    <row r="110" spans="1:16" ht="17.25" x14ac:dyDescent="0.3">
      <c r="A110" s="3" t="s">
        <v>52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6" ht="17.25" x14ac:dyDescent="0.3">
      <c r="A111" s="4" t="s">
        <v>51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6" ht="17.25" x14ac:dyDescent="0.3">
      <c r="A112" s="3" t="s">
        <v>58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7.25" x14ac:dyDescent="0.3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40.5" customHeight="1" x14ac:dyDescent="0.25">
      <c r="A114" s="50" t="s">
        <v>34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 ht="17.25" x14ac:dyDescent="0.3">
      <c r="A115" s="5" t="s">
        <v>35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7.25" x14ac:dyDescent="0.3">
      <c r="A116" s="5" t="s">
        <v>36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7.25" x14ac:dyDescent="0.3">
      <c r="A117" s="5" t="s">
        <v>37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7.25" x14ac:dyDescent="0.3">
      <c r="A118" s="5" t="s">
        <v>38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7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7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7.2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7.2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</sheetData>
  <mergeCells count="230">
    <mergeCell ref="A46:B46"/>
    <mergeCell ref="E46:G46"/>
    <mergeCell ref="H46:L46"/>
    <mergeCell ref="A31:N31"/>
    <mergeCell ref="A32:N32"/>
    <mergeCell ref="A33:N33"/>
    <mergeCell ref="A34:N34"/>
    <mergeCell ref="A36:N36"/>
    <mergeCell ref="A35:N35"/>
    <mergeCell ref="A37:N37"/>
    <mergeCell ref="A38:N38"/>
    <mergeCell ref="F108:H108"/>
    <mergeCell ref="I108:J108"/>
    <mergeCell ref="A104:C104"/>
    <mergeCell ref="D104:E104"/>
    <mergeCell ref="A105:C105"/>
    <mergeCell ref="A106:C106"/>
    <mergeCell ref="A107:C107"/>
    <mergeCell ref="A108:C108"/>
    <mergeCell ref="D105:E105"/>
    <mergeCell ref="D106:E106"/>
    <mergeCell ref="D107:E107"/>
    <mergeCell ref="D108:E108"/>
    <mergeCell ref="K101:L101"/>
    <mergeCell ref="G101:H101"/>
    <mergeCell ref="A100:C100"/>
    <mergeCell ref="A101:C101"/>
    <mergeCell ref="A5:N5"/>
    <mergeCell ref="A6:N6"/>
    <mergeCell ref="A7:N7"/>
    <mergeCell ref="A8:N8"/>
    <mergeCell ref="A9:N9"/>
    <mergeCell ref="A12:N12"/>
    <mergeCell ref="A13:N13"/>
    <mergeCell ref="A91:C92"/>
    <mergeCell ref="D91:D92"/>
    <mergeCell ref="E91:E92"/>
    <mergeCell ref="F91:F92"/>
    <mergeCell ref="A59:B59"/>
    <mergeCell ref="E59:G59"/>
    <mergeCell ref="H59:L59"/>
    <mergeCell ref="A60:B60"/>
    <mergeCell ref="E60:G60"/>
    <mergeCell ref="H60:L60"/>
    <mergeCell ref="A61:B61"/>
    <mergeCell ref="E61:G61"/>
    <mergeCell ref="H61:L61"/>
    <mergeCell ref="A11:N11"/>
    <mergeCell ref="A10:N10"/>
    <mergeCell ref="A29:L29"/>
    <mergeCell ref="A30:L30"/>
    <mergeCell ref="A50:B50"/>
    <mergeCell ref="F105:H105"/>
    <mergeCell ref="F106:H106"/>
    <mergeCell ref="I101:J101"/>
    <mergeCell ref="F107:H107"/>
    <mergeCell ref="I105:J105"/>
    <mergeCell ref="I106:J106"/>
    <mergeCell ref="I107:J107"/>
    <mergeCell ref="I104:J104"/>
    <mergeCell ref="F104:H104"/>
    <mergeCell ref="H53:L53"/>
    <mergeCell ref="H54:L54"/>
    <mergeCell ref="H55:L55"/>
    <mergeCell ref="H56:L56"/>
    <mergeCell ref="H57:L57"/>
    <mergeCell ref="H78:L78"/>
    <mergeCell ref="E53:G53"/>
    <mergeCell ref="E56:G56"/>
    <mergeCell ref="E57:G57"/>
    <mergeCell ref="E78:G78"/>
    <mergeCell ref="A20:N20"/>
    <mergeCell ref="E51:G51"/>
    <mergeCell ref="H51:L51"/>
    <mergeCell ref="A52:B52"/>
    <mergeCell ref="E52:G52"/>
    <mergeCell ref="H52:L52"/>
    <mergeCell ref="A45:B45"/>
    <mergeCell ref="E45:G45"/>
    <mergeCell ref="H45:L45"/>
    <mergeCell ref="A47:B47"/>
    <mergeCell ref="E47:G47"/>
    <mergeCell ref="H47:L47"/>
    <mergeCell ref="A48:B48"/>
    <mergeCell ref="E48:G48"/>
    <mergeCell ref="H48:L48"/>
    <mergeCell ref="A49:B49"/>
    <mergeCell ref="E44:G44"/>
    <mergeCell ref="H44:L44"/>
    <mergeCell ref="A44:B44"/>
    <mergeCell ref="E49:G49"/>
    <mergeCell ref="H49:L49"/>
    <mergeCell ref="E50:G50"/>
    <mergeCell ref="H50:L50"/>
    <mergeCell ref="A51:B51"/>
    <mergeCell ref="A14:N14"/>
    <mergeCell ref="A17:N17"/>
    <mergeCell ref="A18:N18"/>
    <mergeCell ref="A23:N23"/>
    <mergeCell ref="A16:N16"/>
    <mergeCell ref="A15:N15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E54:G54"/>
    <mergeCell ref="D27:E27"/>
    <mergeCell ref="A22:N22"/>
    <mergeCell ref="A25:L25"/>
    <mergeCell ref="A24:N24"/>
    <mergeCell ref="A21:N21"/>
    <mergeCell ref="A19:N19"/>
    <mergeCell ref="A114:L114"/>
    <mergeCell ref="A2:L2"/>
    <mergeCell ref="A103:L103"/>
    <mergeCell ref="K91:L92"/>
    <mergeCell ref="A39:L39"/>
    <mergeCell ref="A83:L83"/>
    <mergeCell ref="A84:L84"/>
    <mergeCell ref="A85:L85"/>
    <mergeCell ref="E40:G40"/>
    <mergeCell ref="E42:G42"/>
    <mergeCell ref="E43:G43"/>
    <mergeCell ref="E81:G81"/>
    <mergeCell ref="H81:L81"/>
    <mergeCell ref="A81:B81"/>
    <mergeCell ref="A4:L4"/>
    <mergeCell ref="A93:C93"/>
    <mergeCell ref="G91:H92"/>
    <mergeCell ref="G93:H93"/>
    <mergeCell ref="G100:H100"/>
    <mergeCell ref="A53:B53"/>
    <mergeCell ref="A54:B54"/>
    <mergeCell ref="A55:B55"/>
    <mergeCell ref="A56:B56"/>
    <mergeCell ref="A57:B57"/>
    <mergeCell ref="A69:B69"/>
    <mergeCell ref="A58:B58"/>
    <mergeCell ref="E58:G58"/>
    <mergeCell ref="E55:G55"/>
    <mergeCell ref="A65:B65"/>
    <mergeCell ref="E65:G65"/>
    <mergeCell ref="E67:G67"/>
    <mergeCell ref="E68:G68"/>
    <mergeCell ref="E69:G69"/>
    <mergeCell ref="H58:L58"/>
    <mergeCell ref="A62:B62"/>
    <mergeCell ref="E62:G62"/>
    <mergeCell ref="H62:L62"/>
    <mergeCell ref="A63:B63"/>
    <mergeCell ref="E63:G63"/>
    <mergeCell ref="H63:L63"/>
    <mergeCell ref="A64:B64"/>
    <mergeCell ref="E64:G64"/>
    <mergeCell ref="H64:L64"/>
    <mergeCell ref="H65:L65"/>
    <mergeCell ref="A66:B66"/>
    <mergeCell ref="E66:G66"/>
    <mergeCell ref="H66:L66"/>
    <mergeCell ref="A67:B67"/>
    <mergeCell ref="E70:G70"/>
    <mergeCell ref="H70:L70"/>
    <mergeCell ref="A68:B68"/>
    <mergeCell ref="E73:G73"/>
    <mergeCell ref="H73:L73"/>
    <mergeCell ref="H80:L80"/>
    <mergeCell ref="A80:B80"/>
    <mergeCell ref="E80:G80"/>
    <mergeCell ref="A71:B71"/>
    <mergeCell ref="A72:B72"/>
    <mergeCell ref="E71:G71"/>
    <mergeCell ref="E72:G72"/>
    <mergeCell ref="I91:J92"/>
    <mergeCell ref="I93:J93"/>
    <mergeCell ref="K93:L93"/>
    <mergeCell ref="I100:J100"/>
    <mergeCell ref="K100:L100"/>
    <mergeCell ref="K95:L95"/>
    <mergeCell ref="K96:L96"/>
    <mergeCell ref="K97:L97"/>
    <mergeCell ref="H67:L67"/>
    <mergeCell ref="H68:L68"/>
    <mergeCell ref="H69:L69"/>
    <mergeCell ref="H71:L71"/>
    <mergeCell ref="H72:L72"/>
    <mergeCell ref="A70:B70"/>
    <mergeCell ref="A73:B73"/>
    <mergeCell ref="A78:B78"/>
    <mergeCell ref="A74:B74"/>
    <mergeCell ref="A75:B75"/>
    <mergeCell ref="A76:B76"/>
    <mergeCell ref="A77:B77"/>
    <mergeCell ref="E74:G74"/>
    <mergeCell ref="E75:G75"/>
    <mergeCell ref="E76:G76"/>
    <mergeCell ref="E77:G77"/>
    <mergeCell ref="H74:L74"/>
    <mergeCell ref="H75:L75"/>
    <mergeCell ref="H76:L76"/>
    <mergeCell ref="H77:L77"/>
    <mergeCell ref="A98:C98"/>
    <mergeCell ref="G98:H98"/>
    <mergeCell ref="I98:J98"/>
    <mergeCell ref="K98:L98"/>
    <mergeCell ref="A99:C99"/>
    <mergeCell ref="G99:H99"/>
    <mergeCell ref="I99:J99"/>
    <mergeCell ref="K99:L99"/>
    <mergeCell ref="A79:B79"/>
    <mergeCell ref="E79:G79"/>
    <mergeCell ref="H79:L79"/>
    <mergeCell ref="A94:C94"/>
    <mergeCell ref="A95:C95"/>
    <mergeCell ref="A96:C96"/>
    <mergeCell ref="A97:C97"/>
    <mergeCell ref="G95:H95"/>
    <mergeCell ref="G94:H94"/>
    <mergeCell ref="G96:H96"/>
    <mergeCell ref="G97:H97"/>
    <mergeCell ref="I94:J94"/>
    <mergeCell ref="I95:J95"/>
    <mergeCell ref="I96:J96"/>
    <mergeCell ref="I97:J97"/>
    <mergeCell ref="K94:L94"/>
  </mergeCells>
  <phoneticPr fontId="12" type="noConversion"/>
  <hyperlinks>
    <hyperlink ref="A111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2022-09-29T07:18:47Z</dcterms:modified>
</cp:coreProperties>
</file>