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7EA8208D-2CC7-4D66-AFAA-EE3C048E19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3" i="1" l="1"/>
  <c r="G122" i="1"/>
  <c r="G121" i="1"/>
  <c r="G120" i="1"/>
  <c r="G119" i="1"/>
  <c r="G118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48" i="1"/>
  <c r="E47" i="1"/>
  <c r="E46" i="1"/>
  <c r="E45" i="1"/>
  <c r="G124" i="1"/>
  <c r="G117" i="1"/>
  <c r="G116" i="1"/>
  <c r="G115" i="1"/>
  <c r="G114" i="1"/>
  <c r="E53" i="1"/>
  <c r="E50" i="1"/>
  <c r="E49" i="1"/>
  <c r="I132" i="1"/>
  <c r="E80" i="1" l="1"/>
  <c r="E44" i="1"/>
  <c r="G125" i="1"/>
  <c r="E104" i="1" l="1"/>
</calcChain>
</file>

<file path=xl/sharedStrings.xml><?xml version="1.0" encoding="utf-8"?>
<sst xmlns="http://schemas.openxmlformats.org/spreadsheetml/2006/main" count="156" uniqueCount="141">
  <si>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</si>
  <si>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</si>
  <si>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</si>
  <si>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</si>
  <si>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</si>
  <si>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</si>
  <si>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</si>
  <si>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</si>
  <si>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</si>
  <si>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</si>
  <si>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</si>
  <si>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</si>
  <si>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</si>
  <si>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</si>
  <si>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</si>
  <si>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</si>
  <si>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</si>
  <si>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</si>
  <si>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</si>
  <si>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</si>
  <si>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</si>
  <si>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</si>
  <si>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</si>
  <si>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</si>
  <si>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</si>
  <si>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</si>
  <si>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</si>
  <si>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</si>
  <si>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</si>
  <si>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</si>
  <si>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</si>
  <si>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</si>
  <si>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</si>
  <si>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</si>
  <si>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</si>
  <si>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</si>
  <si>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</si>
  <si>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</si>
  <si>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</si>
  <si>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</si>
  <si>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</si>
  <si>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</si>
  <si>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</si>
  <si>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</si>
  <si>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</si>
  <si>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</si>
  <si>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ИНН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</si>
  <si>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</si>
  <si>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</si>
  <si>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</si>
  <si>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</si>
  <si>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</si>
  <si>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Заполненную анкету отправлять на эл. адрес: admin@48mb.ru</t>
  </si>
  <si>
    <t>По вопросам заполнения звонить: 8-800-301-76-75</t>
  </si>
  <si>
    <t>Паспортные данные (серия, номер)</t>
  </si>
  <si>
    <t>ФИО</t>
  </si>
  <si>
    <t xml:space="preserve">Дата рождения                                 Телефон                                            эл. почта </t>
  </si>
  <si>
    <t xml:space="preserve">Образование (специальность) </t>
  </si>
  <si>
    <t>Планируемый график работы (дней в неделю)                                              (часов в неделю)</t>
  </si>
  <si>
    <t xml:space="preserve">Адрес Центра поддержки предпринимательства: г.Липецк, ул. Кузнечная, д. 8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</si>
  <si>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</si>
  <si>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Адрес места ведения бизнеса, кв. м, стоимость аренды или право собственности:</t>
  </si>
  <si>
    <t>Вид деятельности по ОКВЭД: -</t>
  </si>
  <si>
    <t>-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</si>
  <si>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  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ИП</t>
    </r>
    <r>
      <rPr>
        <sz val="13"/>
        <color theme="1"/>
        <rFont val="Times New Roman"/>
        <family val="1"/>
        <charset val="204"/>
      </rPr>
      <t xml:space="preserve"> (Патент, </t>
    </r>
    <r>
      <rPr>
        <b/>
        <sz val="13"/>
        <color theme="1"/>
        <rFont val="Times New Roman"/>
        <family val="1"/>
        <charset val="204"/>
      </rPr>
      <t>УСН</t>
    </r>
    <r>
      <rPr>
        <sz val="13"/>
        <color theme="1"/>
        <rFont val="Times New Roman"/>
        <family val="1"/>
        <charset val="204"/>
      </rPr>
      <t xml:space="preserve">) </t>
    </r>
    <r>
      <rPr>
        <b/>
        <sz val="13"/>
        <color theme="1"/>
        <rFont val="Times New Roman"/>
        <family val="1"/>
        <charset val="204"/>
      </rPr>
      <t>6 %</t>
    </r>
  </si>
  <si>
    <t xml:space="preserve">Имеющееся оборудование/имущество для бизнеса: </t>
  </si>
  <si>
    <t xml:space="preserve">Рынки сбыта, наличие договоров поставки товара (работ, услуг): </t>
  </si>
  <si>
    <t>шт</t>
  </si>
  <si>
    <t xml:space="preserve">Название проекта: парикмахерская </t>
  </si>
  <si>
    <t xml:space="preserve">Реклама товара (работ, услуг):  соц. сети </t>
  </si>
  <si>
    <t xml:space="preserve">Парикмахерское кресло </t>
  </si>
  <si>
    <t>Мойка парикмахерская</t>
  </si>
  <si>
    <t>Рабочее зеркало для парикмахера</t>
  </si>
  <si>
    <t>Тележка парикмахера</t>
  </si>
  <si>
    <t>Стеллаж (для красок)</t>
  </si>
  <si>
    <t>Шкафчики</t>
  </si>
  <si>
    <t>Сушуар парикмахерский</t>
  </si>
  <si>
    <t>Стерилизатор ультрафиолетовый (бактерицидный)</t>
  </si>
  <si>
    <t>Парикмахерские ножницы для стрижки</t>
  </si>
  <si>
    <t>Мягкое детское сидение</t>
  </si>
  <si>
    <t>Филировачные ножницы</t>
  </si>
  <si>
    <t>Машинка для стрижки (профессиональная)</t>
  </si>
  <si>
    <t>Расчески</t>
  </si>
  <si>
    <t xml:space="preserve">Пульверизатор </t>
  </si>
  <si>
    <t>Зажимы для волос</t>
  </si>
  <si>
    <t>Фен для волос</t>
  </si>
  <si>
    <t>Плойка для завивки волос конусная</t>
  </si>
  <si>
    <t>Плойка для завивки волос</t>
  </si>
  <si>
    <t>Утюжки для волос</t>
  </si>
  <si>
    <t>Дозатор для шампуней</t>
  </si>
  <si>
    <t>Баночка для покраски</t>
  </si>
  <si>
    <t>Венчик для смеси краски</t>
  </si>
  <si>
    <t>Мисочка для краски</t>
  </si>
  <si>
    <t>Подставка под ножницы</t>
  </si>
  <si>
    <t>Весы парикмахерские</t>
  </si>
  <si>
    <t>Кисти и лопатки для окрашивания</t>
  </si>
  <si>
    <t>Накидка парикмахерская</t>
  </si>
  <si>
    <t>Чемоданчик</t>
  </si>
  <si>
    <t>Стулья для клиентов</t>
  </si>
  <si>
    <t>Бритва для филировки</t>
  </si>
  <si>
    <t>Триммер</t>
  </si>
  <si>
    <t>Сумка парикмахерская</t>
  </si>
  <si>
    <t xml:space="preserve">Очиститель воздуха </t>
  </si>
  <si>
    <t>Полотенце одноразовое</t>
  </si>
  <si>
    <t>Щетка для пола, совок</t>
  </si>
  <si>
    <t xml:space="preserve">Оттеночная маска для волос </t>
  </si>
  <si>
    <t>Бальзам для окрашенных волос</t>
  </si>
  <si>
    <t xml:space="preserve">Шампунь для придания объема </t>
  </si>
  <si>
    <t xml:space="preserve">Шампунь с экстрактом имбиря для поврежденных волос </t>
  </si>
  <si>
    <t xml:space="preserve">Шампунь для сухих волос с кератином и маслом </t>
  </si>
  <si>
    <t>Шампунь холодный лед с мятой  для всех типов волос</t>
  </si>
  <si>
    <t xml:space="preserve">Шампунь серебристый для светлых волос </t>
  </si>
  <si>
    <t xml:space="preserve">Гель для глубокой очистки кожи головы </t>
  </si>
  <si>
    <t xml:space="preserve">Протеиновая маска для волос </t>
  </si>
  <si>
    <t xml:space="preserve">Питательный кондиционер с коллагеном и экстрактом </t>
  </si>
  <si>
    <t xml:space="preserve">Бальзам-кондиционер для сильно поврежденных волос </t>
  </si>
  <si>
    <t xml:space="preserve">Бальзам для светлых волос с абрикосовым маслом </t>
  </si>
  <si>
    <t xml:space="preserve">Бальзам питательный </t>
  </si>
  <si>
    <t xml:space="preserve">Крем-краска </t>
  </si>
  <si>
    <t xml:space="preserve">Крем-эмульсия с экстрактом женьшеня и рисовым протеином </t>
  </si>
  <si>
    <t xml:space="preserve">Пудра осветляющая в микрогранулах </t>
  </si>
  <si>
    <t xml:space="preserve">Лак для укладки волос </t>
  </si>
  <si>
    <t xml:space="preserve">Спрей для прикорневого объема </t>
  </si>
  <si>
    <t xml:space="preserve">Средство для удаления краски с кожи головы </t>
  </si>
  <si>
    <t xml:space="preserve">Фиксатор для долговременной укладки волос </t>
  </si>
  <si>
    <t xml:space="preserve">Флюид для укладки	</t>
  </si>
  <si>
    <t>Спрей защитный Beauty Stape</t>
  </si>
  <si>
    <t>Фольга для окрашивания</t>
  </si>
  <si>
    <t>Стрижка модельная женская</t>
  </si>
  <si>
    <t>Стрижка модельная мужская</t>
  </si>
  <si>
    <t>Покраска женская в один тон</t>
  </si>
  <si>
    <t>Покраска женская в один тон (длина)</t>
  </si>
  <si>
    <t>Милирование</t>
  </si>
  <si>
    <t>Брондирование</t>
  </si>
  <si>
    <t>Колорирование</t>
  </si>
  <si>
    <t>Химическая завивка</t>
  </si>
  <si>
    <t>Укладка</t>
  </si>
  <si>
    <t>Укладка вечерняя</t>
  </si>
  <si>
    <t>Мытье головы</t>
  </si>
  <si>
    <t>Потребители товара (работ, услуг) – целевая аудитория: население г. Лебедянь</t>
  </si>
  <si>
    <t>описание производимого товара (работ, услуг): стрижки, окрашивание волос, химическая завивка, укладка волос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</si>
</sst>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sz val="13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46"/>
  <sheetViews>
    <sheetView tabSelected="1" view="pageLayout" zoomScaleNormal="91" workbookViewId="0">
      <selection activeCell="A15" sqref="A15:N15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18.75" x14ac:dyDescent="0.25">
      <c r="A3" s="1"/>
    </row>
    <row r="4" spans="1:14" ht="18.75" x14ac:dyDescent="0.2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6.5" x14ac:dyDescent="0.25">
      <c r="A5" s="35" t="s">
        <v>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6.5" x14ac:dyDescent="0.25">
      <c r="A6" s="35" t="s">
        <v>56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6.5" x14ac:dyDescent="0.25">
      <c r="A7" s="35" t="s">
        <v>54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6.5" x14ac:dyDescent="0.25">
      <c r="A8" s="35" t="s">
        <v>49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6.5" x14ac:dyDescent="0.25">
      <c r="A9" s="35" t="s">
        <v>57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8.75" customHeight="1" x14ac:dyDescent="0.25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6.5" x14ac:dyDescent="0.25">
      <c r="A11" s="35" t="s">
        <v>46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6.5" x14ac:dyDescent="0.25">
      <c r="A12" s="35" t="s">
        <v>51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6.5" x14ac:dyDescent="0.25">
      <c r="A13" s="35" t="s">
        <v>58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8.75" x14ac:dyDescent="0.25">
      <c r="A14" s="32" t="s">
        <v>32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6.5" x14ac:dyDescent="0.25">
      <c r="A15" s="61" t="s">
        <v>68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16.5" x14ac:dyDescent="0.25">
      <c r="A16" s="62" t="s">
        <v>62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6.5" x14ac:dyDescent="0.25">
      <c r="A17" s="33" t="s">
        <v>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6.5" x14ac:dyDescent="0.25">
      <c r="A18" s="34" t="s">
        <v>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5" customHeight="1" x14ac:dyDescent="0.25">
      <c r="A19" s="61" t="s">
        <v>61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ht="15.7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6.5" x14ac:dyDescent="0.25">
      <c r="A21" s="60" t="s">
        <v>140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6.5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16.5" x14ac:dyDescent="0.25">
      <c r="A23" s="35" t="s">
        <v>65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6.5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8.75" x14ac:dyDescent="0.25">
      <c r="A25" s="51" t="s">
        <v>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7" t="s">
        <v>3</v>
      </c>
      <c r="B27" s="7" t="s">
        <v>4</v>
      </c>
      <c r="C27" s="7" t="s">
        <v>5</v>
      </c>
      <c r="D27" s="48" t="s">
        <v>6</v>
      </c>
      <c r="E27" s="48"/>
      <c r="F27" s="2"/>
      <c r="G27" s="2"/>
      <c r="H27" s="2"/>
      <c r="I27" s="2"/>
      <c r="J27" s="2"/>
      <c r="K27" s="2"/>
      <c r="L27" s="2"/>
    </row>
    <row r="28" spans="1:14" ht="17.25" x14ac:dyDescent="0.3">
      <c r="A28" s="11" t="s">
        <v>63</v>
      </c>
      <c r="B28" s="11">
        <v>0</v>
      </c>
      <c r="C28" s="11">
        <v>0</v>
      </c>
      <c r="D28" s="43" t="s">
        <v>63</v>
      </c>
      <c r="E28" s="43"/>
      <c r="F28" s="2"/>
      <c r="G28" s="2"/>
      <c r="H28" s="2"/>
      <c r="I28" s="2"/>
      <c r="J28" s="2"/>
      <c r="K28" s="2"/>
      <c r="L28" s="2"/>
    </row>
    <row r="29" spans="1:14" ht="16.5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4" ht="16.5" x14ac:dyDescent="0.25">
      <c r="A30" s="59" t="s">
        <v>47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4" ht="18.75" x14ac:dyDescent="0.25">
      <c r="A31" s="73" t="s">
        <v>33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 ht="16.5" x14ac:dyDescent="0.25">
      <c r="A32" s="35" t="s">
        <v>139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6.5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ht="16.5" x14ac:dyDescent="0.25">
      <c r="A34" s="35" t="s">
        <v>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6.5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16.5" x14ac:dyDescent="0.25">
      <c r="A36" s="35" t="s">
        <v>69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6.5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18.75" x14ac:dyDescent="0.25">
      <c r="A38" s="75" t="s">
        <v>34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  <row r="39" spans="1:14" ht="16.5" x14ac:dyDescent="0.25">
      <c r="A39" s="56" t="s">
        <v>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4" ht="33.75" customHeight="1" x14ac:dyDescent="0.25">
      <c r="A40" s="63" t="s">
        <v>8</v>
      </c>
      <c r="B40" s="64"/>
      <c r="C40" s="7" t="s">
        <v>9</v>
      </c>
      <c r="D40" s="7" t="s">
        <v>10</v>
      </c>
      <c r="E40" s="58" t="s">
        <v>11</v>
      </c>
      <c r="F40" s="58"/>
      <c r="G40" s="58"/>
      <c r="H40" s="36" t="s">
        <v>12</v>
      </c>
      <c r="I40" s="36"/>
      <c r="J40" s="36"/>
      <c r="K40" s="36"/>
      <c r="L40" s="36"/>
    </row>
    <row r="41" spans="1:14" ht="21" customHeight="1" x14ac:dyDescent="0.25">
      <c r="A41" s="44" t="s">
        <v>44</v>
      </c>
      <c r="B41" s="46"/>
      <c r="C41" s="8"/>
      <c r="D41" s="8"/>
      <c r="E41" s="47"/>
      <c r="F41" s="47"/>
      <c r="G41" s="47"/>
      <c r="H41" s="47"/>
      <c r="I41" s="47"/>
      <c r="J41" s="47"/>
      <c r="K41" s="47"/>
      <c r="L41" s="47"/>
    </row>
    <row r="42" spans="1:14" ht="17.25" x14ac:dyDescent="0.25">
      <c r="A42" s="44" t="s">
        <v>13</v>
      </c>
      <c r="B42" s="46"/>
      <c r="C42" s="8">
        <v>1</v>
      </c>
      <c r="D42" s="8">
        <v>18000</v>
      </c>
      <c r="E42" s="47">
        <v>18000</v>
      </c>
      <c r="F42" s="47"/>
      <c r="G42" s="47"/>
      <c r="H42" s="47"/>
      <c r="I42" s="47"/>
      <c r="J42" s="47"/>
      <c r="K42" s="47"/>
      <c r="L42" s="47"/>
    </row>
    <row r="43" spans="1:14" ht="17.25" x14ac:dyDescent="0.25">
      <c r="A43" s="92"/>
      <c r="B43" s="94"/>
      <c r="C43" s="95"/>
      <c r="D43" s="95"/>
      <c r="E43" s="92"/>
      <c r="F43" s="93"/>
      <c r="G43" s="94"/>
      <c r="H43" s="92"/>
      <c r="I43" s="93"/>
      <c r="J43" s="93"/>
      <c r="K43" s="93"/>
      <c r="L43" s="94"/>
    </row>
    <row r="44" spans="1:14" ht="17.25" x14ac:dyDescent="0.25">
      <c r="A44" s="44" t="s">
        <v>14</v>
      </c>
      <c r="B44" s="46"/>
      <c r="C44" s="82"/>
      <c r="D44" s="82"/>
      <c r="E44" s="102">
        <f>SUM(E45:G79)</f>
        <v>290532</v>
      </c>
      <c r="F44" s="45"/>
      <c r="G44" s="46"/>
      <c r="H44" s="44"/>
      <c r="I44" s="45"/>
      <c r="J44" s="45"/>
      <c r="K44" s="45"/>
      <c r="L44" s="46"/>
    </row>
    <row r="45" spans="1:14" ht="17.25" x14ac:dyDescent="0.3">
      <c r="A45" s="21" t="s">
        <v>70</v>
      </c>
      <c r="B45" s="22"/>
      <c r="C45" s="91">
        <v>1</v>
      </c>
      <c r="D45" s="84">
        <v>20000</v>
      </c>
      <c r="E45" s="30">
        <f>D45</f>
        <v>20000</v>
      </c>
      <c r="F45" s="28"/>
      <c r="G45" s="25"/>
      <c r="H45" s="26"/>
      <c r="I45" s="29"/>
      <c r="J45" s="29"/>
      <c r="K45" s="29"/>
      <c r="L45" s="27"/>
    </row>
    <row r="46" spans="1:14" ht="17.25" customHeight="1" x14ac:dyDescent="0.3">
      <c r="A46" s="21" t="s">
        <v>79</v>
      </c>
      <c r="B46" s="22"/>
      <c r="C46" s="91">
        <v>1</v>
      </c>
      <c r="D46" s="84">
        <v>8050</v>
      </c>
      <c r="E46" s="30">
        <f>D46</f>
        <v>8050</v>
      </c>
      <c r="F46" s="28"/>
      <c r="G46" s="25"/>
      <c r="H46" s="26"/>
      <c r="I46" s="29"/>
      <c r="J46" s="29"/>
      <c r="K46" s="29"/>
      <c r="L46" s="27"/>
    </row>
    <row r="47" spans="1:14" ht="17.25" x14ac:dyDescent="0.3">
      <c r="A47" s="21" t="s">
        <v>71</v>
      </c>
      <c r="B47" s="22"/>
      <c r="C47" s="91">
        <v>1</v>
      </c>
      <c r="D47" s="84">
        <v>37000</v>
      </c>
      <c r="E47" s="30">
        <f>D47</f>
        <v>37000</v>
      </c>
      <c r="F47" s="28"/>
      <c r="G47" s="25"/>
      <c r="H47" s="26"/>
      <c r="I47" s="29"/>
      <c r="J47" s="29"/>
      <c r="K47" s="29"/>
      <c r="L47" s="27"/>
    </row>
    <row r="48" spans="1:14" ht="17.25" x14ac:dyDescent="0.3">
      <c r="A48" s="21" t="s">
        <v>72</v>
      </c>
      <c r="B48" s="22"/>
      <c r="C48" s="91">
        <v>1</v>
      </c>
      <c r="D48" s="84">
        <v>23000</v>
      </c>
      <c r="E48" s="30">
        <f>D48</f>
        <v>23000</v>
      </c>
      <c r="F48" s="28"/>
      <c r="G48" s="25"/>
      <c r="H48" s="26"/>
      <c r="I48" s="29"/>
      <c r="J48" s="29"/>
      <c r="K48" s="29"/>
      <c r="L48" s="27"/>
    </row>
    <row r="49" spans="1:12" ht="17.25" x14ac:dyDescent="0.3">
      <c r="A49" s="21" t="s">
        <v>73</v>
      </c>
      <c r="B49" s="22"/>
      <c r="C49" s="91">
        <v>1</v>
      </c>
      <c r="D49" s="84">
        <v>15000</v>
      </c>
      <c r="E49" s="28">
        <f>D49*C49</f>
        <v>15000</v>
      </c>
      <c r="F49" s="28"/>
      <c r="G49" s="25"/>
      <c r="H49" s="26"/>
      <c r="I49" s="29"/>
      <c r="J49" s="29"/>
      <c r="K49" s="29"/>
      <c r="L49" s="27"/>
    </row>
    <row r="50" spans="1:12" ht="17.25" x14ac:dyDescent="0.3">
      <c r="A50" s="21" t="s">
        <v>74</v>
      </c>
      <c r="B50" s="22"/>
      <c r="C50" s="91">
        <v>2</v>
      </c>
      <c r="D50" s="83">
        <v>9000</v>
      </c>
      <c r="E50" s="28">
        <f>C50*D50</f>
        <v>18000</v>
      </c>
      <c r="F50" s="28"/>
      <c r="G50" s="25"/>
      <c r="H50" s="26"/>
      <c r="I50" s="29"/>
      <c r="J50" s="29"/>
      <c r="K50" s="29"/>
      <c r="L50" s="27"/>
    </row>
    <row r="51" spans="1:12" ht="17.25" x14ac:dyDescent="0.3">
      <c r="A51" s="21" t="s">
        <v>75</v>
      </c>
      <c r="B51" s="22"/>
      <c r="C51" s="91">
        <v>2</v>
      </c>
      <c r="D51" s="83">
        <v>7000</v>
      </c>
      <c r="E51" s="30">
        <f>C51*D51</f>
        <v>14000</v>
      </c>
      <c r="F51" s="28"/>
      <c r="G51" s="25"/>
      <c r="H51" s="26"/>
      <c r="I51" s="29"/>
      <c r="J51" s="29"/>
      <c r="K51" s="29"/>
      <c r="L51" s="27"/>
    </row>
    <row r="52" spans="1:12" ht="17.25" x14ac:dyDescent="0.3">
      <c r="A52" s="21" t="s">
        <v>76</v>
      </c>
      <c r="B52" s="22"/>
      <c r="C52" s="91">
        <v>1</v>
      </c>
      <c r="D52" s="84">
        <v>12000</v>
      </c>
      <c r="E52" s="30">
        <f>D52</f>
        <v>12000</v>
      </c>
      <c r="F52" s="28"/>
      <c r="G52" s="25"/>
      <c r="H52" s="26"/>
      <c r="I52" s="29"/>
      <c r="J52" s="29"/>
      <c r="K52" s="29"/>
      <c r="L52" s="27"/>
    </row>
    <row r="53" spans="1:12" ht="33.75" customHeight="1" x14ac:dyDescent="0.3">
      <c r="A53" s="21" t="s">
        <v>77</v>
      </c>
      <c r="B53" s="22"/>
      <c r="C53" s="91">
        <v>1</v>
      </c>
      <c r="D53" s="84">
        <v>4500</v>
      </c>
      <c r="E53" s="30">
        <f>C53*D53</f>
        <v>4500</v>
      </c>
      <c r="F53" s="30"/>
      <c r="G53" s="31"/>
      <c r="H53" s="26"/>
      <c r="I53" s="29"/>
      <c r="J53" s="29"/>
      <c r="K53" s="29"/>
      <c r="L53" s="27"/>
    </row>
    <row r="54" spans="1:12" ht="33.75" customHeight="1" x14ac:dyDescent="0.3">
      <c r="A54" s="21" t="s">
        <v>78</v>
      </c>
      <c r="B54" s="22"/>
      <c r="C54" s="91">
        <v>2</v>
      </c>
      <c r="D54" s="84">
        <v>3500</v>
      </c>
      <c r="E54" s="28">
        <f>D54*C54</f>
        <v>7000</v>
      </c>
      <c r="F54" s="28"/>
      <c r="G54" s="25"/>
      <c r="H54" s="26"/>
      <c r="I54" s="29"/>
      <c r="J54" s="29"/>
      <c r="K54" s="29"/>
      <c r="L54" s="27"/>
    </row>
    <row r="55" spans="1:12" ht="16.5" customHeight="1" x14ac:dyDescent="0.3">
      <c r="A55" s="21" t="s">
        <v>80</v>
      </c>
      <c r="B55" s="22"/>
      <c r="C55" s="91">
        <v>2</v>
      </c>
      <c r="D55" s="84">
        <v>5000</v>
      </c>
      <c r="E55" s="30">
        <f>D55</f>
        <v>5000</v>
      </c>
      <c r="F55" s="28"/>
      <c r="G55" s="25"/>
      <c r="H55" s="26"/>
      <c r="I55" s="29"/>
      <c r="J55" s="29"/>
      <c r="K55" s="29"/>
      <c r="L55" s="27"/>
    </row>
    <row r="56" spans="1:12" ht="33" customHeight="1" x14ac:dyDescent="0.3">
      <c r="A56" s="21" t="s">
        <v>81</v>
      </c>
      <c r="B56" s="22"/>
      <c r="C56" s="91">
        <v>2</v>
      </c>
      <c r="D56" s="84">
        <v>5800</v>
      </c>
      <c r="E56" s="30">
        <f>C56*D56</f>
        <v>11600</v>
      </c>
      <c r="F56" s="28"/>
      <c r="G56" s="25"/>
      <c r="H56" s="26"/>
      <c r="I56" s="29"/>
      <c r="J56" s="29"/>
      <c r="K56" s="29"/>
      <c r="L56" s="27"/>
    </row>
    <row r="57" spans="1:12" ht="21" customHeight="1" x14ac:dyDescent="0.3">
      <c r="A57" s="21" t="s">
        <v>82</v>
      </c>
      <c r="B57" s="22"/>
      <c r="C57" s="91">
        <v>5</v>
      </c>
      <c r="D57" s="84">
        <v>500</v>
      </c>
      <c r="E57" s="28">
        <f>C57*D57</f>
        <v>2500</v>
      </c>
      <c r="F57" s="28"/>
      <c r="G57" s="25"/>
      <c r="H57" s="85"/>
      <c r="I57" s="86"/>
      <c r="J57" s="86"/>
      <c r="K57" s="86"/>
      <c r="L57" s="87"/>
    </row>
    <row r="58" spans="1:12" ht="16.5" customHeight="1" x14ac:dyDescent="0.3">
      <c r="A58" s="21" t="s">
        <v>83</v>
      </c>
      <c r="B58" s="22"/>
      <c r="C58" s="91">
        <v>3</v>
      </c>
      <c r="D58" s="83">
        <v>900</v>
      </c>
      <c r="E58" s="28">
        <f>D58</f>
        <v>900</v>
      </c>
      <c r="F58" s="28"/>
      <c r="G58" s="25"/>
      <c r="H58" s="88"/>
      <c r="I58" s="89"/>
      <c r="J58" s="89"/>
      <c r="K58" s="89"/>
      <c r="L58" s="90"/>
    </row>
    <row r="59" spans="1:12" ht="21" customHeight="1" x14ac:dyDescent="0.3">
      <c r="A59" s="21" t="s">
        <v>84</v>
      </c>
      <c r="B59" s="22"/>
      <c r="C59" s="91">
        <v>10</v>
      </c>
      <c r="D59" s="84">
        <v>100</v>
      </c>
      <c r="E59" s="28">
        <f>C59*D59</f>
        <v>1000</v>
      </c>
      <c r="F59" s="28"/>
      <c r="G59" s="25"/>
      <c r="H59" s="26"/>
      <c r="I59" s="29"/>
      <c r="J59" s="29"/>
      <c r="K59" s="29"/>
      <c r="L59" s="27"/>
    </row>
    <row r="60" spans="1:12" ht="21" customHeight="1" x14ac:dyDescent="0.3">
      <c r="A60" s="21" t="s">
        <v>85</v>
      </c>
      <c r="B60" s="22"/>
      <c r="C60" s="91">
        <v>1</v>
      </c>
      <c r="D60" s="84">
        <v>8000</v>
      </c>
      <c r="E60" s="30">
        <f>D60</f>
        <v>8000</v>
      </c>
      <c r="F60" s="28"/>
      <c r="G60" s="25"/>
      <c r="H60" s="26"/>
      <c r="I60" s="29"/>
      <c r="J60" s="29"/>
      <c r="K60" s="29"/>
      <c r="L60" s="27"/>
    </row>
    <row r="61" spans="1:12" ht="21" customHeight="1" x14ac:dyDescent="0.3">
      <c r="A61" s="21" t="s">
        <v>86</v>
      </c>
      <c r="B61" s="22"/>
      <c r="C61" s="91">
        <v>1</v>
      </c>
      <c r="D61" s="84">
        <v>4125</v>
      </c>
      <c r="E61" s="30">
        <f>D61</f>
        <v>4125</v>
      </c>
      <c r="F61" s="28"/>
      <c r="G61" s="25"/>
      <c r="H61" s="26"/>
      <c r="I61" s="29"/>
      <c r="J61" s="29"/>
      <c r="K61" s="29"/>
      <c r="L61" s="27"/>
    </row>
    <row r="62" spans="1:12" ht="21" customHeight="1" x14ac:dyDescent="0.3">
      <c r="A62" s="21" t="s">
        <v>87</v>
      </c>
      <c r="B62" s="22"/>
      <c r="C62" s="91">
        <v>1</v>
      </c>
      <c r="D62" s="84">
        <v>6500</v>
      </c>
      <c r="E62" s="30">
        <f>D62</f>
        <v>6500</v>
      </c>
      <c r="F62" s="28"/>
      <c r="G62" s="25"/>
      <c r="H62" s="26"/>
      <c r="I62" s="29"/>
      <c r="J62" s="29"/>
      <c r="K62" s="29"/>
      <c r="L62" s="27"/>
    </row>
    <row r="63" spans="1:12" ht="21" customHeight="1" x14ac:dyDescent="0.3">
      <c r="A63" s="21" t="s">
        <v>88</v>
      </c>
      <c r="B63" s="22"/>
      <c r="C63" s="91">
        <v>1</v>
      </c>
      <c r="D63" s="84">
        <v>7000</v>
      </c>
      <c r="E63" s="30">
        <f>D63</f>
        <v>7000</v>
      </c>
      <c r="F63" s="28"/>
      <c r="G63" s="25"/>
      <c r="H63" s="26"/>
      <c r="I63" s="29"/>
      <c r="J63" s="29"/>
      <c r="K63" s="29"/>
      <c r="L63" s="27"/>
    </row>
    <row r="64" spans="1:12" ht="24" customHeight="1" x14ac:dyDescent="0.3">
      <c r="A64" s="21" t="s">
        <v>89</v>
      </c>
      <c r="B64" s="22"/>
      <c r="C64" s="91">
        <v>1</v>
      </c>
      <c r="D64" s="83">
        <v>607</v>
      </c>
      <c r="E64" s="28">
        <f>D64</f>
        <v>607</v>
      </c>
      <c r="F64" s="28"/>
      <c r="G64" s="25"/>
      <c r="H64" s="26"/>
      <c r="I64" s="29"/>
      <c r="J64" s="29"/>
      <c r="K64" s="29"/>
      <c r="L64" s="27"/>
    </row>
    <row r="65" spans="1:12" ht="18.75" customHeight="1" x14ac:dyDescent="0.3">
      <c r="A65" s="21" t="s">
        <v>90</v>
      </c>
      <c r="B65" s="22"/>
      <c r="C65" s="91">
        <v>1</v>
      </c>
      <c r="D65" s="83">
        <v>407</v>
      </c>
      <c r="E65" s="28">
        <f>D65</f>
        <v>407</v>
      </c>
      <c r="F65" s="28"/>
      <c r="G65" s="25"/>
      <c r="H65" s="26"/>
      <c r="I65" s="29"/>
      <c r="J65" s="29"/>
      <c r="K65" s="29"/>
      <c r="L65" s="27"/>
    </row>
    <row r="66" spans="1:12" ht="18.75" customHeight="1" x14ac:dyDescent="0.3">
      <c r="A66" s="21" t="s">
        <v>91</v>
      </c>
      <c r="B66" s="22"/>
      <c r="C66" s="91">
        <v>1</v>
      </c>
      <c r="D66" s="83">
        <v>165</v>
      </c>
      <c r="E66" s="28">
        <f>D66</f>
        <v>165</v>
      </c>
      <c r="F66" s="28"/>
      <c r="G66" s="25"/>
      <c r="H66" s="26"/>
      <c r="I66" s="29"/>
      <c r="J66" s="29"/>
      <c r="K66" s="29"/>
      <c r="L66" s="27"/>
    </row>
    <row r="67" spans="1:12" ht="18.75" customHeight="1" x14ac:dyDescent="0.3">
      <c r="A67" s="21" t="s">
        <v>92</v>
      </c>
      <c r="B67" s="22"/>
      <c r="C67" s="91">
        <v>1</v>
      </c>
      <c r="D67" s="83">
        <v>900</v>
      </c>
      <c r="E67" s="28">
        <f>D67</f>
        <v>900</v>
      </c>
      <c r="F67" s="28"/>
      <c r="G67" s="25"/>
      <c r="H67" s="26"/>
      <c r="I67" s="29"/>
      <c r="J67" s="29"/>
      <c r="K67" s="29"/>
      <c r="L67" s="27"/>
    </row>
    <row r="68" spans="1:12" ht="18.75" customHeight="1" x14ac:dyDescent="0.3">
      <c r="A68" s="21" t="s">
        <v>93</v>
      </c>
      <c r="B68" s="22"/>
      <c r="C68" s="91">
        <v>1</v>
      </c>
      <c r="D68" s="84">
        <v>1300</v>
      </c>
      <c r="E68" s="30">
        <f>D68</f>
        <v>1300</v>
      </c>
      <c r="F68" s="28"/>
      <c r="G68" s="25"/>
      <c r="H68" s="26"/>
      <c r="I68" s="29"/>
      <c r="J68" s="29"/>
      <c r="K68" s="29"/>
      <c r="L68" s="27"/>
    </row>
    <row r="69" spans="1:12" ht="18.75" customHeight="1" x14ac:dyDescent="0.3">
      <c r="A69" s="21" t="s">
        <v>94</v>
      </c>
      <c r="B69" s="22"/>
      <c r="C69" s="91">
        <v>1</v>
      </c>
      <c r="D69" s="84">
        <v>3027</v>
      </c>
      <c r="E69" s="30">
        <f>D69</f>
        <v>3027</v>
      </c>
      <c r="F69" s="28"/>
      <c r="G69" s="25"/>
      <c r="H69" s="26"/>
      <c r="I69" s="29"/>
      <c r="J69" s="29"/>
      <c r="K69" s="29"/>
      <c r="L69" s="27"/>
    </row>
    <row r="70" spans="1:12" ht="18.75" customHeight="1" x14ac:dyDescent="0.3">
      <c r="A70" s="21" t="s">
        <v>95</v>
      </c>
      <c r="B70" s="22"/>
      <c r="C70" s="91">
        <v>1</v>
      </c>
      <c r="D70" s="83">
        <v>1500</v>
      </c>
      <c r="E70" s="28">
        <f>D70</f>
        <v>1500</v>
      </c>
      <c r="F70" s="28"/>
      <c r="G70" s="25"/>
      <c r="H70" s="26"/>
      <c r="I70" s="29"/>
      <c r="J70" s="29"/>
      <c r="K70" s="29"/>
      <c r="L70" s="27"/>
    </row>
    <row r="71" spans="1:12" ht="18.75" customHeight="1" x14ac:dyDescent="0.3">
      <c r="A71" s="21" t="s">
        <v>96</v>
      </c>
      <c r="B71" s="22"/>
      <c r="C71" s="91">
        <v>2</v>
      </c>
      <c r="D71" s="83">
        <v>3157</v>
      </c>
      <c r="E71" s="28">
        <f>D71*C71</f>
        <v>6314</v>
      </c>
      <c r="F71" s="28"/>
      <c r="G71" s="25"/>
      <c r="H71" s="26"/>
      <c r="I71" s="29"/>
      <c r="J71" s="29"/>
      <c r="K71" s="29"/>
      <c r="L71" s="27"/>
    </row>
    <row r="72" spans="1:12" ht="18.75" customHeight="1" x14ac:dyDescent="0.3">
      <c r="A72" s="21" t="s">
        <v>97</v>
      </c>
      <c r="B72" s="22"/>
      <c r="C72" s="91">
        <v>1</v>
      </c>
      <c r="D72" s="83">
        <v>500</v>
      </c>
      <c r="E72" s="28">
        <f>D72</f>
        <v>500</v>
      </c>
      <c r="F72" s="28"/>
      <c r="G72" s="25"/>
      <c r="H72" s="26"/>
      <c r="I72" s="29"/>
      <c r="J72" s="29"/>
      <c r="K72" s="29"/>
      <c r="L72" s="27"/>
    </row>
    <row r="73" spans="1:12" ht="18.75" customHeight="1" x14ac:dyDescent="0.3">
      <c r="A73" s="21" t="s">
        <v>98</v>
      </c>
      <c r="B73" s="22"/>
      <c r="C73" s="91">
        <v>4</v>
      </c>
      <c r="D73" s="84">
        <v>2000</v>
      </c>
      <c r="E73" s="28">
        <f>C73*D73</f>
        <v>8000</v>
      </c>
      <c r="F73" s="28"/>
      <c r="G73" s="25"/>
      <c r="H73" s="26"/>
      <c r="I73" s="29"/>
      <c r="J73" s="29"/>
      <c r="K73" s="29"/>
      <c r="L73" s="27"/>
    </row>
    <row r="74" spans="1:12" ht="18.75" customHeight="1" x14ac:dyDescent="0.3">
      <c r="A74" s="21" t="s">
        <v>99</v>
      </c>
      <c r="B74" s="22"/>
      <c r="C74" s="91">
        <v>1</v>
      </c>
      <c r="D74" s="84">
        <v>5500</v>
      </c>
      <c r="E74" s="30">
        <f>D74</f>
        <v>5500</v>
      </c>
      <c r="F74" s="28"/>
      <c r="G74" s="25"/>
      <c r="H74" s="26"/>
      <c r="I74" s="29"/>
      <c r="J74" s="29"/>
      <c r="K74" s="29"/>
      <c r="L74" s="27"/>
    </row>
    <row r="75" spans="1:12" ht="18.75" customHeight="1" x14ac:dyDescent="0.3">
      <c r="A75" s="21" t="s">
        <v>100</v>
      </c>
      <c r="B75" s="22"/>
      <c r="C75" s="91">
        <v>1</v>
      </c>
      <c r="D75" s="84">
        <v>20000</v>
      </c>
      <c r="E75" s="30">
        <f>D75</f>
        <v>20000</v>
      </c>
      <c r="F75" s="28"/>
      <c r="G75" s="25"/>
      <c r="H75" s="26"/>
      <c r="I75" s="29"/>
      <c r="J75" s="29"/>
      <c r="K75" s="29"/>
      <c r="L75" s="27"/>
    </row>
    <row r="76" spans="1:12" ht="18.75" customHeight="1" x14ac:dyDescent="0.3">
      <c r="A76" s="21" t="s">
        <v>101</v>
      </c>
      <c r="B76" s="22"/>
      <c r="C76" s="91">
        <v>1</v>
      </c>
      <c r="D76" s="84">
        <v>25000</v>
      </c>
      <c r="E76" s="30">
        <f>D76</f>
        <v>25000</v>
      </c>
      <c r="F76" s="28"/>
      <c r="G76" s="25"/>
      <c r="H76" s="26"/>
      <c r="I76" s="29"/>
      <c r="J76" s="29"/>
      <c r="K76" s="29"/>
      <c r="L76" s="27"/>
    </row>
    <row r="77" spans="1:12" ht="18.75" customHeight="1" x14ac:dyDescent="0.3">
      <c r="A77" s="21" t="s">
        <v>102</v>
      </c>
      <c r="B77" s="22"/>
      <c r="C77" s="91">
        <v>1</v>
      </c>
      <c r="D77" s="84">
        <v>9000</v>
      </c>
      <c r="E77" s="30">
        <f>D77</f>
        <v>9000</v>
      </c>
      <c r="F77" s="28"/>
      <c r="G77" s="25"/>
      <c r="H77" s="26"/>
      <c r="I77" s="29"/>
      <c r="J77" s="29"/>
      <c r="K77" s="29"/>
      <c r="L77" s="27"/>
    </row>
    <row r="78" spans="1:12" ht="18.75" customHeight="1" x14ac:dyDescent="0.3">
      <c r="A78" s="21" t="s">
        <v>103</v>
      </c>
      <c r="B78" s="22"/>
      <c r="C78" s="91">
        <v>5</v>
      </c>
      <c r="D78" s="83">
        <v>300</v>
      </c>
      <c r="E78" s="28">
        <f>C78*D78</f>
        <v>1500</v>
      </c>
      <c r="F78" s="28"/>
      <c r="G78" s="25"/>
      <c r="H78" s="26"/>
      <c r="I78" s="29"/>
      <c r="J78" s="29"/>
      <c r="K78" s="29"/>
      <c r="L78" s="27"/>
    </row>
    <row r="79" spans="1:12" ht="18.75" customHeight="1" x14ac:dyDescent="0.3">
      <c r="A79" s="21" t="s">
        <v>104</v>
      </c>
      <c r="B79" s="22"/>
      <c r="C79" s="91">
        <v>1</v>
      </c>
      <c r="D79" s="83">
        <v>1637</v>
      </c>
      <c r="E79" s="28">
        <f>D79</f>
        <v>1637</v>
      </c>
      <c r="F79" s="28"/>
      <c r="G79" s="25"/>
      <c r="H79" s="26"/>
      <c r="I79" s="29"/>
      <c r="J79" s="29"/>
      <c r="K79" s="29"/>
      <c r="L79" s="27"/>
    </row>
    <row r="80" spans="1:12" ht="17.25" x14ac:dyDescent="0.25">
      <c r="A80" s="44" t="s">
        <v>15</v>
      </c>
      <c r="B80" s="46"/>
      <c r="C80" s="97"/>
      <c r="D80" s="82"/>
      <c r="E80" s="47">
        <f>SUM(E81:G103)</f>
        <v>41468</v>
      </c>
      <c r="F80" s="47"/>
      <c r="G80" s="47"/>
      <c r="H80" s="47"/>
      <c r="I80" s="47"/>
      <c r="J80" s="47"/>
      <c r="K80" s="47"/>
      <c r="L80" s="47"/>
    </row>
    <row r="81" spans="1:12" ht="20.25" customHeight="1" x14ac:dyDescent="0.3">
      <c r="A81" s="42" t="s">
        <v>105</v>
      </c>
      <c r="B81" s="96"/>
      <c r="C81" s="100">
        <v>3</v>
      </c>
      <c r="D81" s="101">
        <v>1998</v>
      </c>
      <c r="E81" s="25">
        <f>C81*D81</f>
        <v>5994</v>
      </c>
      <c r="F81" s="43"/>
      <c r="G81" s="43"/>
      <c r="H81" s="41"/>
      <c r="I81" s="41"/>
      <c r="J81" s="41"/>
      <c r="K81" s="41"/>
      <c r="L81" s="41"/>
    </row>
    <row r="82" spans="1:12" ht="17.25" x14ac:dyDescent="0.3">
      <c r="A82" s="21" t="s">
        <v>106</v>
      </c>
      <c r="B82" s="22"/>
      <c r="C82" s="100">
        <v>1</v>
      </c>
      <c r="D82" s="99">
        <v>295</v>
      </c>
      <c r="E82" s="28">
        <f>D82</f>
        <v>295</v>
      </c>
      <c r="F82" s="28"/>
      <c r="G82" s="25"/>
      <c r="H82" s="26"/>
      <c r="I82" s="29"/>
      <c r="J82" s="29"/>
      <c r="K82" s="29"/>
      <c r="L82" s="27"/>
    </row>
    <row r="83" spans="1:12" ht="17.25" x14ac:dyDescent="0.3">
      <c r="A83" s="21" t="s">
        <v>107</v>
      </c>
      <c r="B83" s="22"/>
      <c r="C83" s="100">
        <v>1</v>
      </c>
      <c r="D83" s="99">
        <v>275</v>
      </c>
      <c r="E83" s="28">
        <f>D83</f>
        <v>275</v>
      </c>
      <c r="F83" s="28"/>
      <c r="G83" s="25"/>
      <c r="H83" s="26"/>
      <c r="I83" s="29"/>
      <c r="J83" s="29"/>
      <c r="K83" s="29"/>
      <c r="L83" s="27"/>
    </row>
    <row r="84" spans="1:12" ht="31.5" customHeight="1" x14ac:dyDescent="0.3">
      <c r="A84" s="21" t="s">
        <v>108</v>
      </c>
      <c r="B84" s="22"/>
      <c r="C84" s="100">
        <v>1</v>
      </c>
      <c r="D84" s="99">
        <v>781</v>
      </c>
      <c r="E84" s="28">
        <f>D84</f>
        <v>781</v>
      </c>
      <c r="F84" s="28"/>
      <c r="G84" s="25"/>
      <c r="H84" s="26"/>
      <c r="I84" s="29"/>
      <c r="J84" s="29"/>
      <c r="K84" s="29"/>
      <c r="L84" s="27"/>
    </row>
    <row r="85" spans="1:12" ht="37.5" customHeight="1" x14ac:dyDescent="0.3">
      <c r="A85" s="21" t="s">
        <v>109</v>
      </c>
      <c r="B85" s="22"/>
      <c r="C85" s="100">
        <v>1</v>
      </c>
      <c r="D85" s="99">
        <v>1200</v>
      </c>
      <c r="E85" s="28">
        <f>D85</f>
        <v>1200</v>
      </c>
      <c r="F85" s="28"/>
      <c r="G85" s="25"/>
      <c r="H85" s="26"/>
      <c r="I85" s="29"/>
      <c r="J85" s="29"/>
      <c r="K85" s="29"/>
      <c r="L85" s="27"/>
    </row>
    <row r="86" spans="1:12" ht="38.25" customHeight="1" x14ac:dyDescent="0.3">
      <c r="A86" s="21" t="s">
        <v>110</v>
      </c>
      <c r="B86" s="22"/>
      <c r="C86" s="100">
        <v>1</v>
      </c>
      <c r="D86" s="99">
        <v>1741</v>
      </c>
      <c r="E86" s="28">
        <f>D86</f>
        <v>1741</v>
      </c>
      <c r="F86" s="28"/>
      <c r="G86" s="25"/>
      <c r="H86" s="26"/>
      <c r="I86" s="29"/>
      <c r="J86" s="29"/>
      <c r="K86" s="29"/>
      <c r="L86" s="27"/>
    </row>
    <row r="87" spans="1:12" ht="38.25" customHeight="1" x14ac:dyDescent="0.3">
      <c r="A87" s="21" t="s">
        <v>111</v>
      </c>
      <c r="B87" s="22"/>
      <c r="C87" s="100">
        <v>1</v>
      </c>
      <c r="D87" s="99">
        <v>1500</v>
      </c>
      <c r="E87" s="28">
        <f>D87</f>
        <v>1500</v>
      </c>
      <c r="F87" s="28"/>
      <c r="G87" s="25"/>
      <c r="H87" s="26"/>
      <c r="I87" s="29"/>
      <c r="J87" s="29"/>
      <c r="K87" s="29"/>
      <c r="L87" s="27"/>
    </row>
    <row r="88" spans="1:12" ht="17.25" x14ac:dyDescent="0.3">
      <c r="A88" s="21" t="s">
        <v>112</v>
      </c>
      <c r="B88" s="22"/>
      <c r="C88" s="100">
        <v>1</v>
      </c>
      <c r="D88" s="99">
        <v>1837</v>
      </c>
      <c r="E88" s="28">
        <f>D88</f>
        <v>1837</v>
      </c>
      <c r="F88" s="28"/>
      <c r="G88" s="25"/>
      <c r="H88" s="26"/>
      <c r="I88" s="29"/>
      <c r="J88" s="29"/>
      <c r="K88" s="29"/>
      <c r="L88" s="27"/>
    </row>
    <row r="89" spans="1:12" ht="20.25" customHeight="1" x14ac:dyDescent="0.3">
      <c r="A89" s="21" t="s">
        <v>113</v>
      </c>
      <c r="B89" s="22"/>
      <c r="C89" s="100">
        <v>1</v>
      </c>
      <c r="D89" s="99">
        <v>1200</v>
      </c>
      <c r="E89" s="28">
        <f>D89</f>
        <v>1200</v>
      </c>
      <c r="F89" s="28"/>
      <c r="G89" s="25"/>
      <c r="H89" s="26"/>
      <c r="I89" s="29"/>
      <c r="J89" s="29"/>
      <c r="K89" s="29"/>
      <c r="L89" s="27"/>
    </row>
    <row r="90" spans="1:12" ht="37.5" customHeight="1" x14ac:dyDescent="0.3">
      <c r="A90" s="21" t="s">
        <v>114</v>
      </c>
      <c r="B90" s="22"/>
      <c r="C90" s="100">
        <v>1</v>
      </c>
      <c r="D90" s="99">
        <v>2781</v>
      </c>
      <c r="E90" s="28">
        <f>D90</f>
        <v>2781</v>
      </c>
      <c r="F90" s="28"/>
      <c r="G90" s="25"/>
      <c r="H90" s="26"/>
      <c r="I90" s="29"/>
      <c r="J90" s="29"/>
      <c r="K90" s="29"/>
      <c r="L90" s="27"/>
    </row>
    <row r="91" spans="1:12" ht="37.5" customHeight="1" x14ac:dyDescent="0.3">
      <c r="A91" s="21" t="s">
        <v>115</v>
      </c>
      <c r="B91" s="22"/>
      <c r="C91" s="100">
        <v>1</v>
      </c>
      <c r="D91" s="99">
        <v>1921</v>
      </c>
      <c r="E91" s="28">
        <f>D91</f>
        <v>1921</v>
      </c>
      <c r="F91" s="28"/>
      <c r="G91" s="25"/>
      <c r="H91" s="26"/>
      <c r="I91" s="29"/>
      <c r="J91" s="29"/>
      <c r="K91" s="29"/>
      <c r="L91" s="27"/>
    </row>
    <row r="92" spans="1:12" ht="35.25" customHeight="1" x14ac:dyDescent="0.3">
      <c r="A92" s="21" t="s">
        <v>116</v>
      </c>
      <c r="B92" s="22"/>
      <c r="C92" s="100">
        <v>1</v>
      </c>
      <c r="D92" s="99">
        <v>1200</v>
      </c>
      <c r="E92" s="28">
        <f>D92</f>
        <v>1200</v>
      </c>
      <c r="F92" s="28"/>
      <c r="G92" s="25"/>
      <c r="H92" s="26"/>
      <c r="I92" s="29"/>
      <c r="J92" s="29"/>
      <c r="K92" s="29"/>
      <c r="L92" s="27"/>
    </row>
    <row r="93" spans="1:12" ht="18.75" customHeight="1" x14ac:dyDescent="0.3">
      <c r="A93" s="21" t="s">
        <v>117</v>
      </c>
      <c r="B93" s="22"/>
      <c r="C93" s="100">
        <v>1</v>
      </c>
      <c r="D93" s="99">
        <v>1500</v>
      </c>
      <c r="E93" s="28">
        <f>D93</f>
        <v>1500</v>
      </c>
      <c r="F93" s="28"/>
      <c r="G93" s="25"/>
      <c r="H93" s="26"/>
      <c r="I93" s="29"/>
      <c r="J93" s="29"/>
      <c r="K93" s="29"/>
      <c r="L93" s="27"/>
    </row>
    <row r="94" spans="1:12" ht="16.5" customHeight="1" x14ac:dyDescent="0.3">
      <c r="A94" s="21" t="s">
        <v>118</v>
      </c>
      <c r="B94" s="22"/>
      <c r="C94" s="100">
        <v>1</v>
      </c>
      <c r="D94" s="101">
        <v>1472</v>
      </c>
      <c r="E94" s="30">
        <f>D94</f>
        <v>1472</v>
      </c>
      <c r="F94" s="28"/>
      <c r="G94" s="25"/>
      <c r="H94" s="26"/>
      <c r="I94" s="29"/>
      <c r="J94" s="29"/>
      <c r="K94" s="29"/>
      <c r="L94" s="27"/>
    </row>
    <row r="95" spans="1:12" ht="17.25" x14ac:dyDescent="0.3">
      <c r="A95" s="21" t="s">
        <v>119</v>
      </c>
      <c r="B95" s="22"/>
      <c r="C95" s="100">
        <v>1</v>
      </c>
      <c r="D95" s="99">
        <v>1660</v>
      </c>
      <c r="E95" s="28">
        <f>D95</f>
        <v>1660</v>
      </c>
      <c r="F95" s="28"/>
      <c r="G95" s="25"/>
      <c r="H95" s="26"/>
      <c r="I95" s="29"/>
      <c r="J95" s="29"/>
      <c r="K95" s="29"/>
      <c r="L95" s="27"/>
    </row>
    <row r="96" spans="1:12" ht="33" customHeight="1" x14ac:dyDescent="0.3">
      <c r="A96" s="21" t="s">
        <v>120</v>
      </c>
      <c r="B96" s="22"/>
      <c r="C96" s="100">
        <v>1</v>
      </c>
      <c r="D96" s="99">
        <v>1400</v>
      </c>
      <c r="E96" s="28">
        <f>D96</f>
        <v>1400</v>
      </c>
      <c r="F96" s="28"/>
      <c r="G96" s="25"/>
      <c r="H96" s="26"/>
      <c r="I96" s="29"/>
      <c r="J96" s="29"/>
      <c r="K96" s="29"/>
      <c r="L96" s="27"/>
    </row>
    <row r="97" spans="1:16" ht="17.25" x14ac:dyDescent="0.3">
      <c r="A97" s="21" t="s">
        <v>121</v>
      </c>
      <c r="B97" s="22"/>
      <c r="C97" s="100">
        <v>2</v>
      </c>
      <c r="D97" s="99">
        <v>1500</v>
      </c>
      <c r="E97" s="28">
        <f>C97*D97</f>
        <v>3000</v>
      </c>
      <c r="F97" s="28"/>
      <c r="G97" s="25"/>
      <c r="H97" s="26"/>
      <c r="I97" s="29"/>
      <c r="J97" s="29"/>
      <c r="K97" s="29"/>
      <c r="L97" s="27"/>
    </row>
    <row r="98" spans="1:16" ht="17.25" x14ac:dyDescent="0.3">
      <c r="A98" s="21" t="s">
        <v>122</v>
      </c>
      <c r="B98" s="22"/>
      <c r="C98" s="100">
        <v>1</v>
      </c>
      <c r="D98" s="99">
        <v>1300</v>
      </c>
      <c r="E98" s="28">
        <f>D98</f>
        <v>1300</v>
      </c>
      <c r="F98" s="28"/>
      <c r="G98" s="25"/>
      <c r="H98" s="26"/>
      <c r="I98" s="29"/>
      <c r="J98" s="29"/>
      <c r="K98" s="29"/>
      <c r="L98" s="27"/>
    </row>
    <row r="99" spans="1:16" ht="34.5" customHeight="1" x14ac:dyDescent="0.3">
      <c r="A99" s="21" t="s">
        <v>123</v>
      </c>
      <c r="B99" s="22"/>
      <c r="C99" s="100">
        <v>1</v>
      </c>
      <c r="D99" s="99">
        <v>1500</v>
      </c>
      <c r="E99" s="28">
        <f>D99</f>
        <v>1500</v>
      </c>
      <c r="F99" s="28"/>
      <c r="G99" s="25"/>
      <c r="H99" s="26"/>
      <c r="I99" s="29"/>
      <c r="J99" s="29"/>
      <c r="K99" s="29"/>
      <c r="L99" s="27"/>
    </row>
    <row r="100" spans="1:16" ht="18" customHeight="1" x14ac:dyDescent="0.3">
      <c r="A100" s="21" t="s">
        <v>124</v>
      </c>
      <c r="B100" s="22"/>
      <c r="C100" s="100">
        <v>1</v>
      </c>
      <c r="D100" s="99">
        <v>626</v>
      </c>
      <c r="E100" s="28">
        <f>D100</f>
        <v>626</v>
      </c>
      <c r="F100" s="28"/>
      <c r="G100" s="25"/>
      <c r="H100" s="26"/>
      <c r="I100" s="29"/>
      <c r="J100" s="29"/>
      <c r="K100" s="29"/>
      <c r="L100" s="27"/>
    </row>
    <row r="101" spans="1:16" ht="17.25" x14ac:dyDescent="0.3">
      <c r="A101" s="21" t="s">
        <v>125</v>
      </c>
      <c r="B101" s="22"/>
      <c r="C101" s="100">
        <v>5</v>
      </c>
      <c r="D101" s="99">
        <v>1217</v>
      </c>
      <c r="E101" s="28">
        <f>C101*D101</f>
        <v>6085</v>
      </c>
      <c r="F101" s="28"/>
      <c r="G101" s="25"/>
      <c r="H101" s="26"/>
      <c r="I101" s="29"/>
      <c r="J101" s="29"/>
      <c r="K101" s="29"/>
      <c r="L101" s="27"/>
    </row>
    <row r="102" spans="1:16" ht="15.75" customHeight="1" x14ac:dyDescent="0.3">
      <c r="A102" s="21" t="s">
        <v>126</v>
      </c>
      <c r="B102" s="22"/>
      <c r="C102" s="100">
        <v>1</v>
      </c>
      <c r="D102" s="99">
        <v>1700</v>
      </c>
      <c r="E102" s="28">
        <f>D102</f>
        <v>1700</v>
      </c>
      <c r="F102" s="28"/>
      <c r="G102" s="25"/>
      <c r="H102" s="26"/>
      <c r="I102" s="29"/>
      <c r="J102" s="29"/>
      <c r="K102" s="29"/>
      <c r="L102" s="27"/>
    </row>
    <row r="103" spans="1:16" ht="17.25" x14ac:dyDescent="0.3">
      <c r="A103" s="21" t="s">
        <v>127</v>
      </c>
      <c r="B103" s="22"/>
      <c r="C103" s="100">
        <v>1</v>
      </c>
      <c r="D103" s="99">
        <v>500</v>
      </c>
      <c r="E103" s="28">
        <f>D103</f>
        <v>500</v>
      </c>
      <c r="F103" s="28"/>
      <c r="G103" s="25"/>
      <c r="H103" s="26"/>
      <c r="I103" s="29"/>
      <c r="J103" s="29"/>
      <c r="K103" s="29"/>
      <c r="L103" s="27"/>
    </row>
    <row r="104" spans="1:16" ht="17.25" x14ac:dyDescent="0.25">
      <c r="A104" s="44" t="s">
        <v>16</v>
      </c>
      <c r="B104" s="46"/>
      <c r="C104" s="98"/>
      <c r="D104" s="98"/>
      <c r="E104" s="103">
        <f>SUM(E44+E80+E42)</f>
        <v>350000</v>
      </c>
      <c r="F104" s="47"/>
      <c r="G104" s="47"/>
      <c r="H104" s="44"/>
      <c r="I104" s="45"/>
      <c r="J104" s="45"/>
      <c r="K104" s="45"/>
      <c r="L104" s="46"/>
    </row>
    <row r="105" spans="1:16" ht="17.25" x14ac:dyDescent="0.25">
      <c r="A105" s="14"/>
      <c r="B105" s="14"/>
      <c r="C105" s="15"/>
      <c r="D105" s="15"/>
      <c r="E105" s="14"/>
      <c r="F105" s="14"/>
      <c r="G105" s="14"/>
      <c r="H105" s="14"/>
      <c r="I105" s="14"/>
      <c r="J105" s="14"/>
      <c r="K105" s="14"/>
      <c r="L105" s="14"/>
    </row>
    <row r="106" spans="1:16" ht="3" customHeight="1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6" ht="16.5" x14ac:dyDescent="0.25">
      <c r="A107" s="56" t="s">
        <v>60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6" ht="16.5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1:16" ht="16.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6" ht="18.75" x14ac:dyDescent="0.25">
      <c r="A110" s="13" t="s">
        <v>17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2"/>
      <c r="N110" s="12"/>
    </row>
    <row r="111" spans="1:16" ht="51.75" customHeight="1" x14ac:dyDescent="0.3">
      <c r="A111" s="37" t="s">
        <v>18</v>
      </c>
      <c r="B111" s="65"/>
      <c r="C111" s="38"/>
      <c r="D111" s="67" t="s">
        <v>40</v>
      </c>
      <c r="E111" s="69" t="s">
        <v>41</v>
      </c>
      <c r="F111" s="71" t="s">
        <v>19</v>
      </c>
      <c r="G111" s="37" t="s">
        <v>43</v>
      </c>
      <c r="H111" s="38"/>
      <c r="I111" s="37" t="s">
        <v>20</v>
      </c>
      <c r="J111" s="38"/>
      <c r="K111" s="52" t="s">
        <v>42</v>
      </c>
      <c r="L111" s="53"/>
      <c r="M111" s="2"/>
      <c r="N111" s="2"/>
      <c r="O111" s="2"/>
      <c r="P111" s="2"/>
    </row>
    <row r="112" spans="1:16" ht="17.25" x14ac:dyDescent="0.3">
      <c r="A112" s="39"/>
      <c r="B112" s="66"/>
      <c r="C112" s="40"/>
      <c r="D112" s="68"/>
      <c r="E112" s="70"/>
      <c r="F112" s="72"/>
      <c r="G112" s="39"/>
      <c r="H112" s="40"/>
      <c r="I112" s="39"/>
      <c r="J112" s="40"/>
      <c r="K112" s="54"/>
      <c r="L112" s="55"/>
      <c r="M112" s="2"/>
      <c r="N112" s="2"/>
      <c r="O112" s="2"/>
      <c r="P112" s="2"/>
    </row>
    <row r="113" spans="1:16" ht="17.25" x14ac:dyDescent="0.3">
      <c r="A113" s="24">
        <v>1</v>
      </c>
      <c r="B113" s="28"/>
      <c r="C113" s="25"/>
      <c r="D113" s="10">
        <v>2</v>
      </c>
      <c r="E113" s="11">
        <v>3</v>
      </c>
      <c r="F113" s="11">
        <v>4</v>
      </c>
      <c r="G113" s="24">
        <v>5</v>
      </c>
      <c r="H113" s="25"/>
      <c r="I113" s="24">
        <v>6</v>
      </c>
      <c r="J113" s="25"/>
      <c r="K113" s="26">
        <v>7</v>
      </c>
      <c r="L113" s="27"/>
      <c r="M113" s="2"/>
      <c r="N113" s="2"/>
      <c r="O113" s="2"/>
      <c r="P113" s="2"/>
    </row>
    <row r="114" spans="1:16" ht="17.25" x14ac:dyDescent="0.3">
      <c r="A114" s="21" t="s">
        <v>128</v>
      </c>
      <c r="B114" s="22"/>
      <c r="C114" s="23"/>
      <c r="D114" s="10" t="s">
        <v>67</v>
      </c>
      <c r="E114" s="11">
        <v>20</v>
      </c>
      <c r="F114" s="11">
        <v>350</v>
      </c>
      <c r="G114" s="24">
        <f>E114*F114</f>
        <v>7000</v>
      </c>
      <c r="H114" s="25"/>
      <c r="I114" s="24"/>
      <c r="J114" s="25"/>
      <c r="K114" s="26"/>
      <c r="L114" s="27"/>
      <c r="M114" s="2"/>
      <c r="N114" s="2"/>
      <c r="O114" s="2"/>
      <c r="P114" s="2"/>
    </row>
    <row r="115" spans="1:16" ht="17.25" x14ac:dyDescent="0.3">
      <c r="A115" s="21" t="s">
        <v>129</v>
      </c>
      <c r="B115" s="22"/>
      <c r="C115" s="23"/>
      <c r="D115" s="10" t="s">
        <v>67</v>
      </c>
      <c r="E115" s="11">
        <v>25</v>
      </c>
      <c r="F115" s="11">
        <v>150</v>
      </c>
      <c r="G115" s="24">
        <f>E115*F115</f>
        <v>3750</v>
      </c>
      <c r="H115" s="25"/>
      <c r="I115" s="24"/>
      <c r="J115" s="25"/>
      <c r="K115" s="26"/>
      <c r="L115" s="27"/>
      <c r="M115" s="2"/>
      <c r="N115" s="2"/>
      <c r="O115" s="2"/>
      <c r="P115" s="2"/>
    </row>
    <row r="116" spans="1:16" ht="17.25" x14ac:dyDescent="0.3">
      <c r="A116" s="21" t="s">
        <v>130</v>
      </c>
      <c r="B116" s="22"/>
      <c r="C116" s="23"/>
      <c r="D116" s="10" t="s">
        <v>67</v>
      </c>
      <c r="E116" s="11">
        <v>15</v>
      </c>
      <c r="F116" s="11">
        <v>450</v>
      </c>
      <c r="G116" s="24">
        <f>E116*F116</f>
        <v>6750</v>
      </c>
      <c r="H116" s="25"/>
      <c r="I116" s="24"/>
      <c r="J116" s="25"/>
      <c r="K116" s="26"/>
      <c r="L116" s="27"/>
      <c r="M116" s="2"/>
      <c r="N116" s="2"/>
      <c r="O116" s="2"/>
      <c r="P116" s="2"/>
    </row>
    <row r="117" spans="1:16" ht="17.25" x14ac:dyDescent="0.3">
      <c r="A117" s="21" t="s">
        <v>131</v>
      </c>
      <c r="B117" s="22"/>
      <c r="C117" s="23"/>
      <c r="D117" s="10" t="s">
        <v>67</v>
      </c>
      <c r="E117" s="11">
        <v>10</v>
      </c>
      <c r="F117" s="11">
        <v>650</v>
      </c>
      <c r="G117" s="24">
        <f>E117*F117</f>
        <v>6500</v>
      </c>
      <c r="H117" s="25"/>
      <c r="I117" s="24"/>
      <c r="J117" s="25"/>
      <c r="K117" s="26"/>
      <c r="L117" s="27"/>
      <c r="M117" s="2"/>
      <c r="N117" s="2"/>
      <c r="O117" s="2"/>
      <c r="P117" s="2"/>
    </row>
    <row r="118" spans="1:16" ht="17.25" x14ac:dyDescent="0.3">
      <c r="A118" s="21" t="s">
        <v>132</v>
      </c>
      <c r="B118" s="22"/>
      <c r="C118" s="23"/>
      <c r="D118" s="10" t="s">
        <v>67</v>
      </c>
      <c r="E118" s="11">
        <v>7</v>
      </c>
      <c r="F118" s="11">
        <v>700</v>
      </c>
      <c r="G118" s="24">
        <f>E118*F118</f>
        <v>4900</v>
      </c>
      <c r="H118" s="25"/>
      <c r="I118" s="24"/>
      <c r="J118" s="25"/>
      <c r="K118" s="26"/>
      <c r="L118" s="27"/>
      <c r="M118" s="2"/>
      <c r="N118" s="2"/>
      <c r="O118" s="2"/>
      <c r="P118" s="2"/>
    </row>
    <row r="119" spans="1:16" ht="17.25" x14ac:dyDescent="0.3">
      <c r="A119" s="21" t="s">
        <v>133</v>
      </c>
      <c r="B119" s="22"/>
      <c r="C119" s="23"/>
      <c r="D119" s="10" t="s">
        <v>67</v>
      </c>
      <c r="E119" s="11">
        <v>9</v>
      </c>
      <c r="F119" s="11">
        <v>1000</v>
      </c>
      <c r="G119" s="24">
        <f>E119*F119</f>
        <v>9000</v>
      </c>
      <c r="H119" s="25"/>
      <c r="I119" s="24"/>
      <c r="J119" s="25"/>
      <c r="K119" s="26"/>
      <c r="L119" s="27"/>
      <c r="M119" s="2"/>
      <c r="N119" s="2"/>
      <c r="O119" s="2"/>
      <c r="P119" s="2"/>
    </row>
    <row r="120" spans="1:16" ht="17.25" x14ac:dyDescent="0.3">
      <c r="A120" s="21" t="s">
        <v>134</v>
      </c>
      <c r="B120" s="22"/>
      <c r="C120" s="23"/>
      <c r="D120" s="10" t="s">
        <v>67</v>
      </c>
      <c r="E120" s="11">
        <v>8</v>
      </c>
      <c r="F120" s="11">
        <v>900</v>
      </c>
      <c r="G120" s="24">
        <f>E120*F120</f>
        <v>7200</v>
      </c>
      <c r="H120" s="25"/>
      <c r="I120" s="24"/>
      <c r="J120" s="25"/>
      <c r="K120" s="26"/>
      <c r="L120" s="27"/>
      <c r="M120" s="2"/>
      <c r="N120" s="2"/>
      <c r="O120" s="2"/>
      <c r="P120" s="2"/>
    </row>
    <row r="121" spans="1:16" ht="17.25" x14ac:dyDescent="0.3">
      <c r="A121" s="21" t="s">
        <v>135</v>
      </c>
      <c r="B121" s="22"/>
      <c r="C121" s="23"/>
      <c r="D121" s="10" t="s">
        <v>67</v>
      </c>
      <c r="E121" s="11">
        <v>5</v>
      </c>
      <c r="F121" s="11">
        <v>1000</v>
      </c>
      <c r="G121" s="24">
        <f>E121*F121</f>
        <v>5000</v>
      </c>
      <c r="H121" s="25"/>
      <c r="I121" s="24"/>
      <c r="J121" s="25"/>
      <c r="K121" s="26"/>
      <c r="L121" s="27"/>
      <c r="M121" s="2"/>
      <c r="N121" s="2"/>
      <c r="O121" s="2"/>
      <c r="P121" s="2"/>
    </row>
    <row r="122" spans="1:16" ht="17.25" x14ac:dyDescent="0.3">
      <c r="A122" s="21" t="s">
        <v>136</v>
      </c>
      <c r="B122" s="22"/>
      <c r="C122" s="23"/>
      <c r="D122" s="10" t="s">
        <v>67</v>
      </c>
      <c r="E122" s="11">
        <v>14</v>
      </c>
      <c r="F122" s="11">
        <v>500</v>
      </c>
      <c r="G122" s="24">
        <f>E122*F122</f>
        <v>7000</v>
      </c>
      <c r="H122" s="25"/>
      <c r="I122" s="24"/>
      <c r="J122" s="25"/>
      <c r="K122" s="26"/>
      <c r="L122" s="27"/>
      <c r="M122" s="2"/>
      <c r="N122" s="2"/>
      <c r="O122" s="2"/>
      <c r="P122" s="2"/>
    </row>
    <row r="123" spans="1:16" ht="17.25" x14ac:dyDescent="0.3">
      <c r="A123" s="21" t="s">
        <v>137</v>
      </c>
      <c r="B123" s="22"/>
      <c r="C123" s="23"/>
      <c r="D123" s="10" t="s">
        <v>67</v>
      </c>
      <c r="E123" s="11">
        <v>12</v>
      </c>
      <c r="F123" s="11">
        <v>2000</v>
      </c>
      <c r="G123" s="24">
        <f>E123*F123</f>
        <v>24000</v>
      </c>
      <c r="H123" s="25"/>
      <c r="I123" s="24"/>
      <c r="J123" s="25"/>
      <c r="K123" s="26"/>
      <c r="L123" s="27"/>
      <c r="M123" s="2"/>
      <c r="N123" s="2"/>
      <c r="O123" s="2"/>
      <c r="P123" s="2"/>
    </row>
    <row r="124" spans="1:16" ht="17.25" x14ac:dyDescent="0.3">
      <c r="A124" s="21" t="s">
        <v>138</v>
      </c>
      <c r="B124" s="22"/>
      <c r="C124" s="23"/>
      <c r="D124" s="10" t="s">
        <v>67</v>
      </c>
      <c r="E124" s="11">
        <v>30</v>
      </c>
      <c r="F124" s="11">
        <v>50</v>
      </c>
      <c r="G124" s="24">
        <f>E124*F124</f>
        <v>1500</v>
      </c>
      <c r="H124" s="25"/>
      <c r="I124" s="24"/>
      <c r="J124" s="25"/>
      <c r="K124" s="26"/>
      <c r="L124" s="27"/>
      <c r="M124" s="2"/>
      <c r="N124" s="2"/>
      <c r="O124" s="2"/>
      <c r="P124" s="2"/>
    </row>
    <row r="125" spans="1:16" ht="17.25" x14ac:dyDescent="0.3">
      <c r="A125" s="24" t="s">
        <v>21</v>
      </c>
      <c r="B125" s="28"/>
      <c r="C125" s="25"/>
      <c r="D125" s="9"/>
      <c r="E125" s="9"/>
      <c r="F125" s="11" t="s">
        <v>22</v>
      </c>
      <c r="G125" s="24">
        <f>SUM(G114:H124)</f>
        <v>82600</v>
      </c>
      <c r="H125" s="25"/>
      <c r="I125" s="24" t="s">
        <v>22</v>
      </c>
      <c r="J125" s="25"/>
      <c r="K125" s="26"/>
      <c r="L125" s="27"/>
      <c r="M125" s="2"/>
      <c r="N125" s="2"/>
      <c r="O125" s="2"/>
      <c r="P125" s="2"/>
    </row>
    <row r="126" spans="1:16" ht="17.25" x14ac:dyDescent="0.3">
      <c r="A126" s="16"/>
      <c r="B126" s="16"/>
      <c r="C126" s="16"/>
      <c r="D126" s="17"/>
      <c r="E126" s="17"/>
      <c r="F126" s="16"/>
      <c r="G126" s="16"/>
      <c r="H126" s="16"/>
      <c r="I126" s="16"/>
      <c r="J126" s="16"/>
      <c r="K126" s="18"/>
      <c r="L126" s="18"/>
      <c r="M126" s="2"/>
      <c r="N126" s="2"/>
      <c r="O126" s="2"/>
      <c r="P126" s="2"/>
    </row>
    <row r="127" spans="1:16" ht="18.75" x14ac:dyDescent="0.25">
      <c r="A127" s="51" t="s">
        <v>23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6" ht="18.75" customHeight="1" x14ac:dyDescent="0.3">
      <c r="A128" s="63" t="s">
        <v>24</v>
      </c>
      <c r="B128" s="76"/>
      <c r="C128" s="64"/>
      <c r="D128" s="63" t="s">
        <v>25</v>
      </c>
      <c r="E128" s="64"/>
      <c r="F128" s="58" t="s">
        <v>24</v>
      </c>
      <c r="G128" s="58"/>
      <c r="H128" s="58"/>
      <c r="I128" s="80" t="s">
        <v>25</v>
      </c>
      <c r="J128" s="81"/>
      <c r="K128" s="2"/>
      <c r="L128" s="2"/>
      <c r="M128" s="2"/>
      <c r="N128" s="2"/>
      <c r="O128" s="2"/>
    </row>
    <row r="129" spans="1:15" ht="17.25" x14ac:dyDescent="0.3">
      <c r="A129" s="77" t="s">
        <v>26</v>
      </c>
      <c r="B129" s="74"/>
      <c r="C129" s="78"/>
      <c r="D129" s="63">
        <v>18000</v>
      </c>
      <c r="E129" s="64"/>
      <c r="F129" s="77" t="s">
        <v>27</v>
      </c>
      <c r="G129" s="74"/>
      <c r="H129" s="78"/>
      <c r="I129" s="26">
        <v>500</v>
      </c>
      <c r="J129" s="27"/>
      <c r="K129" s="2"/>
      <c r="L129" s="2"/>
      <c r="M129" s="2"/>
      <c r="N129" s="2"/>
      <c r="O129" s="2"/>
    </row>
    <row r="130" spans="1:15" ht="17.25" x14ac:dyDescent="0.3">
      <c r="A130" s="77" t="s">
        <v>28</v>
      </c>
      <c r="B130" s="74"/>
      <c r="C130" s="78"/>
      <c r="D130" s="63">
        <v>0</v>
      </c>
      <c r="E130" s="64"/>
      <c r="F130" s="79" t="s">
        <v>48</v>
      </c>
      <c r="G130" s="79"/>
      <c r="H130" s="79"/>
      <c r="I130" s="26">
        <v>0</v>
      </c>
      <c r="J130" s="27"/>
      <c r="K130" s="2"/>
      <c r="L130" s="2"/>
      <c r="M130" s="2"/>
      <c r="N130" s="2"/>
      <c r="O130" s="2"/>
    </row>
    <row r="131" spans="1:15" ht="17.25" x14ac:dyDescent="0.3">
      <c r="A131" s="77" t="s">
        <v>29</v>
      </c>
      <c r="B131" s="74"/>
      <c r="C131" s="78"/>
      <c r="D131" s="63">
        <v>0</v>
      </c>
      <c r="E131" s="64"/>
      <c r="F131" s="58" t="s">
        <v>45</v>
      </c>
      <c r="G131" s="58"/>
      <c r="H131" s="58"/>
      <c r="I131" s="26">
        <v>6800</v>
      </c>
      <c r="J131" s="27"/>
      <c r="K131" s="2"/>
      <c r="L131" s="2"/>
      <c r="M131" s="2"/>
      <c r="N131" s="2"/>
      <c r="O131" s="2"/>
    </row>
    <row r="132" spans="1:15" ht="17.25" customHeight="1" x14ac:dyDescent="0.3">
      <c r="A132" s="77" t="s">
        <v>30</v>
      </c>
      <c r="B132" s="74"/>
      <c r="C132" s="78"/>
      <c r="D132" s="63">
        <v>1500</v>
      </c>
      <c r="E132" s="64"/>
      <c r="F132" s="63" t="s">
        <v>16</v>
      </c>
      <c r="G132" s="76"/>
      <c r="H132" s="64"/>
      <c r="I132" s="63">
        <f>SUM(D129:E132)+SUM(I129:J131)</f>
        <v>26800</v>
      </c>
      <c r="J132" s="64"/>
      <c r="K132" s="2"/>
      <c r="L132" s="2"/>
      <c r="M132" s="2"/>
      <c r="N132" s="2"/>
      <c r="O132" s="2"/>
    </row>
    <row r="133" spans="1:15" ht="17.25" customHeight="1" x14ac:dyDescent="0.3">
      <c r="A133" s="19"/>
      <c r="B133" s="19"/>
      <c r="C133" s="19"/>
      <c r="D133" s="20"/>
      <c r="E133" s="20"/>
      <c r="F133" s="20"/>
      <c r="G133" s="20"/>
      <c r="H133" s="20"/>
      <c r="I133" s="20"/>
      <c r="J133" s="20"/>
      <c r="K133" s="2"/>
      <c r="L133" s="2"/>
      <c r="M133" s="2"/>
      <c r="N133" s="2"/>
      <c r="O133" s="2"/>
    </row>
    <row r="134" spans="1:15" ht="17.25" x14ac:dyDescent="0.3">
      <c r="A134" s="3" t="s">
        <v>53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5" ht="17.25" x14ac:dyDescent="0.3">
      <c r="A135" s="4" t="s">
        <v>52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5" ht="17.25" x14ac:dyDescent="0.3">
      <c r="A136" s="3" t="s">
        <v>59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5" ht="17.25" x14ac:dyDescent="0.3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5" ht="40.5" customHeight="1" x14ac:dyDescent="0.25">
      <c r="A138" s="49" t="s">
        <v>35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5" ht="17.25" x14ac:dyDescent="0.3">
      <c r="A139" s="5" t="s">
        <v>36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5" ht="17.25" x14ac:dyDescent="0.3">
      <c r="A140" s="5" t="s">
        <v>37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5" ht="17.25" x14ac:dyDescent="0.3">
      <c r="A141" s="5" t="s">
        <v>38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5" ht="17.25" x14ac:dyDescent="0.3">
      <c r="A142" s="5" t="s">
        <v>39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5" ht="17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5" ht="17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7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7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</sheetData>
  <mergeCells count="315">
    <mergeCell ref="K118:L118"/>
    <mergeCell ref="K119:L119"/>
    <mergeCell ref="K120:L120"/>
    <mergeCell ref="K121:L121"/>
    <mergeCell ref="K122:L122"/>
    <mergeCell ref="K123:L123"/>
    <mergeCell ref="A122:C122"/>
    <mergeCell ref="A123:C123"/>
    <mergeCell ref="G118:H118"/>
    <mergeCell ref="G119:H119"/>
    <mergeCell ref="G120:H120"/>
    <mergeCell ref="G121:H121"/>
    <mergeCell ref="G122:H122"/>
    <mergeCell ref="G123:H123"/>
    <mergeCell ref="I118:J118"/>
    <mergeCell ref="I119:J119"/>
    <mergeCell ref="I120:J120"/>
    <mergeCell ref="I121:J121"/>
    <mergeCell ref="I122:J122"/>
    <mergeCell ref="I123:J123"/>
    <mergeCell ref="E102:G102"/>
    <mergeCell ref="E103:G103"/>
    <mergeCell ref="H82:L82"/>
    <mergeCell ref="H83:L83"/>
    <mergeCell ref="H84:L84"/>
    <mergeCell ref="H85:L85"/>
    <mergeCell ref="H86:L86"/>
    <mergeCell ref="H87:L87"/>
    <mergeCell ref="H88:L88"/>
    <mergeCell ref="H89:L89"/>
    <mergeCell ref="H90:L90"/>
    <mergeCell ref="H91:L91"/>
    <mergeCell ref="H92:L92"/>
    <mergeCell ref="H93:L93"/>
    <mergeCell ref="H94:L94"/>
    <mergeCell ref="H95:L95"/>
    <mergeCell ref="H96:L96"/>
    <mergeCell ref="H97:L97"/>
    <mergeCell ref="H98:L98"/>
    <mergeCell ref="H99:L99"/>
    <mergeCell ref="H100:L100"/>
    <mergeCell ref="H101:L101"/>
    <mergeCell ref="H102:L102"/>
    <mergeCell ref="H103:L103"/>
    <mergeCell ref="A100:B100"/>
    <mergeCell ref="A101:B101"/>
    <mergeCell ref="A102:B102"/>
    <mergeCell ref="A103:B103"/>
    <mergeCell ref="E82:G82"/>
    <mergeCell ref="E83:G83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H75:L75"/>
    <mergeCell ref="H76:L76"/>
    <mergeCell ref="H77:L77"/>
    <mergeCell ref="H78:L78"/>
    <mergeCell ref="H79:L79"/>
    <mergeCell ref="A43:B43"/>
    <mergeCell ref="E43:G43"/>
    <mergeCell ref="H43:L43"/>
    <mergeCell ref="A44:B44"/>
    <mergeCell ref="A75:B75"/>
    <mergeCell ref="A76:B76"/>
    <mergeCell ref="A77:B77"/>
    <mergeCell ref="A78:B78"/>
    <mergeCell ref="A79:B79"/>
    <mergeCell ref="E75:G75"/>
    <mergeCell ref="E76:G76"/>
    <mergeCell ref="E77:G77"/>
    <mergeCell ref="E78:G78"/>
    <mergeCell ref="E79:G79"/>
    <mergeCell ref="A68:B68"/>
    <mergeCell ref="E68:G68"/>
    <mergeCell ref="H68:L68"/>
    <mergeCell ref="A69:B69"/>
    <mergeCell ref="A70:B70"/>
    <mergeCell ref="A71:B71"/>
    <mergeCell ref="A72:B72"/>
    <mergeCell ref="A73:B73"/>
    <mergeCell ref="A74:B74"/>
    <mergeCell ref="E69:G69"/>
    <mergeCell ref="E70:G70"/>
    <mergeCell ref="E71:G71"/>
    <mergeCell ref="E72:G72"/>
    <mergeCell ref="E73:G73"/>
    <mergeCell ref="E74:G74"/>
    <mergeCell ref="H69:L69"/>
    <mergeCell ref="H70:L70"/>
    <mergeCell ref="H71:L71"/>
    <mergeCell ref="H72:L72"/>
    <mergeCell ref="H73:L73"/>
    <mergeCell ref="H74:L74"/>
    <mergeCell ref="H60:L60"/>
    <mergeCell ref="H61:L61"/>
    <mergeCell ref="H62:L62"/>
    <mergeCell ref="H63:L63"/>
    <mergeCell ref="A66:B66"/>
    <mergeCell ref="E66:G66"/>
    <mergeCell ref="H66:L66"/>
    <mergeCell ref="A67:B67"/>
    <mergeCell ref="E67:G67"/>
    <mergeCell ref="H67:L67"/>
    <mergeCell ref="E56:G56"/>
    <mergeCell ref="E57:G57"/>
    <mergeCell ref="E58:G58"/>
    <mergeCell ref="A56:B56"/>
    <mergeCell ref="A57:B57"/>
    <mergeCell ref="A58:B58"/>
    <mergeCell ref="A59:B59"/>
    <mergeCell ref="A64:B64"/>
    <mergeCell ref="A65:B65"/>
    <mergeCell ref="A60:B60"/>
    <mergeCell ref="A61:B61"/>
    <mergeCell ref="A62:B62"/>
    <mergeCell ref="A63:B63"/>
    <mergeCell ref="E60:G60"/>
    <mergeCell ref="E61:G61"/>
    <mergeCell ref="E62:G62"/>
    <mergeCell ref="E63:G63"/>
    <mergeCell ref="F132:H132"/>
    <mergeCell ref="I132:J132"/>
    <mergeCell ref="A128:C128"/>
    <mergeCell ref="D128:E128"/>
    <mergeCell ref="A129:C129"/>
    <mergeCell ref="A130:C130"/>
    <mergeCell ref="A131:C131"/>
    <mergeCell ref="A132:C132"/>
    <mergeCell ref="D129:E129"/>
    <mergeCell ref="D130:E130"/>
    <mergeCell ref="D131:E131"/>
    <mergeCell ref="D132:E132"/>
    <mergeCell ref="F129:H129"/>
    <mergeCell ref="F130:H130"/>
    <mergeCell ref="F131:H131"/>
    <mergeCell ref="I129:J129"/>
    <mergeCell ref="I130:J130"/>
    <mergeCell ref="I131:J131"/>
    <mergeCell ref="I128:J128"/>
    <mergeCell ref="F128:H128"/>
    <mergeCell ref="K125:L125"/>
    <mergeCell ref="G125:H125"/>
    <mergeCell ref="A125:C125"/>
    <mergeCell ref="A5:N5"/>
    <mergeCell ref="A6:N6"/>
    <mergeCell ref="A7:N7"/>
    <mergeCell ref="A8:N8"/>
    <mergeCell ref="A9:N9"/>
    <mergeCell ref="A12:N12"/>
    <mergeCell ref="A13:N13"/>
    <mergeCell ref="A111:C112"/>
    <mergeCell ref="D111:D112"/>
    <mergeCell ref="E111:E112"/>
    <mergeCell ref="F111:F112"/>
    <mergeCell ref="A31:N31"/>
    <mergeCell ref="A32:N32"/>
    <mergeCell ref="A33:N33"/>
    <mergeCell ref="A34:N34"/>
    <mergeCell ref="A36:N36"/>
    <mergeCell ref="A35:N35"/>
    <mergeCell ref="A37:N37"/>
    <mergeCell ref="A38:N38"/>
    <mergeCell ref="I125:J125"/>
    <mergeCell ref="A55:B55"/>
    <mergeCell ref="A22:N22"/>
    <mergeCell ref="A25:L25"/>
    <mergeCell ref="A24:N24"/>
    <mergeCell ref="A21:N21"/>
    <mergeCell ref="A19:N19"/>
    <mergeCell ref="A20:N20"/>
    <mergeCell ref="A16:N16"/>
    <mergeCell ref="A15:N15"/>
    <mergeCell ref="A11:N11"/>
    <mergeCell ref="H80:L80"/>
    <mergeCell ref="H47:L47"/>
    <mergeCell ref="A80:B80"/>
    <mergeCell ref="E80:G80"/>
    <mergeCell ref="E47:G47"/>
    <mergeCell ref="D28:E28"/>
    <mergeCell ref="H42:L42"/>
    <mergeCell ref="H45:L45"/>
    <mergeCell ref="A40:B40"/>
    <mergeCell ref="E55:G55"/>
    <mergeCell ref="H55:L55"/>
    <mergeCell ref="H56:L56"/>
    <mergeCell ref="H57:L57"/>
    <mergeCell ref="H58:L58"/>
    <mergeCell ref="H59:L59"/>
    <mergeCell ref="H64:L64"/>
    <mergeCell ref="H65:L65"/>
    <mergeCell ref="E59:G59"/>
    <mergeCell ref="E64:G64"/>
    <mergeCell ref="E65:G65"/>
    <mergeCell ref="E41:G41"/>
    <mergeCell ref="H41:L41"/>
    <mergeCell ref="D27:E27"/>
    <mergeCell ref="A138:L138"/>
    <mergeCell ref="A2:L2"/>
    <mergeCell ref="A127:L127"/>
    <mergeCell ref="K111:L112"/>
    <mergeCell ref="A39:L39"/>
    <mergeCell ref="A106:L106"/>
    <mergeCell ref="A107:L107"/>
    <mergeCell ref="A108:L108"/>
    <mergeCell ref="E40:G40"/>
    <mergeCell ref="E42:G42"/>
    <mergeCell ref="E45:G45"/>
    <mergeCell ref="E104:G104"/>
    <mergeCell ref="H104:L104"/>
    <mergeCell ref="A104:B104"/>
    <mergeCell ref="A4:L4"/>
    <mergeCell ref="A113:C113"/>
    <mergeCell ref="G111:H112"/>
    <mergeCell ref="G113:H113"/>
    <mergeCell ref="A10:N10"/>
    <mergeCell ref="A29:L29"/>
    <mergeCell ref="A30:L30"/>
    <mergeCell ref="A14:N14"/>
    <mergeCell ref="A17:N17"/>
    <mergeCell ref="A18:N18"/>
    <mergeCell ref="A23:N23"/>
    <mergeCell ref="H40:L40"/>
    <mergeCell ref="I111:J112"/>
    <mergeCell ref="I113:J113"/>
    <mergeCell ref="K113:L113"/>
    <mergeCell ref="H81:L81"/>
    <mergeCell ref="A47:B47"/>
    <mergeCell ref="A81:B81"/>
    <mergeCell ref="E81:G81"/>
    <mergeCell ref="E44:G44"/>
    <mergeCell ref="H44:L44"/>
    <mergeCell ref="H46:L46"/>
    <mergeCell ref="H48:L48"/>
    <mergeCell ref="H50:L50"/>
    <mergeCell ref="H54:L54"/>
    <mergeCell ref="E46:G46"/>
    <mergeCell ref="E48:G48"/>
    <mergeCell ref="E50:G50"/>
    <mergeCell ref="A42:B42"/>
    <mergeCell ref="A45:B45"/>
    <mergeCell ref="A41:B41"/>
    <mergeCell ref="E54:G54"/>
    <mergeCell ref="A46:B46"/>
    <mergeCell ref="A48:B48"/>
    <mergeCell ref="A50:B50"/>
    <mergeCell ref="A54:B54"/>
    <mergeCell ref="A49:B49"/>
    <mergeCell ref="E49:G49"/>
    <mergeCell ref="H49:L49"/>
    <mergeCell ref="A51:B51"/>
    <mergeCell ref="A52:B52"/>
    <mergeCell ref="E51:G51"/>
    <mergeCell ref="E52:G52"/>
    <mergeCell ref="H51:L51"/>
    <mergeCell ref="H52:L52"/>
    <mergeCell ref="A53:B53"/>
    <mergeCell ref="E53:G53"/>
    <mergeCell ref="H53:L53"/>
    <mergeCell ref="A117:C117"/>
    <mergeCell ref="A124:C124"/>
    <mergeCell ref="I117:J117"/>
    <mergeCell ref="K117:L117"/>
    <mergeCell ref="G117:H117"/>
    <mergeCell ref="G124:H124"/>
    <mergeCell ref="I124:J124"/>
    <mergeCell ref="K124:L124"/>
    <mergeCell ref="A114:C114"/>
    <mergeCell ref="G114:H114"/>
    <mergeCell ref="I114:J114"/>
    <mergeCell ref="K114:L114"/>
    <mergeCell ref="G115:H115"/>
    <mergeCell ref="I115:J115"/>
    <mergeCell ref="K115:L115"/>
    <mergeCell ref="G116:H116"/>
    <mergeCell ref="I116:J116"/>
    <mergeCell ref="K116:L116"/>
    <mergeCell ref="A115:C115"/>
    <mergeCell ref="A116:C116"/>
    <mergeCell ref="A118:C118"/>
    <mergeCell ref="A119:C119"/>
    <mergeCell ref="A120:C120"/>
    <mergeCell ref="A121:C121"/>
  </mergeCells>
  <phoneticPr fontId="12" type="noConversion"/>
  <hyperlinks>
    <hyperlink ref="A135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2022-09-26T10:34:26Z</dcterms:modified>
</cp:coreProperties>
</file>