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3F1DF7EF-7C73-4134-ACFE-1E42D29E9E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2" i="1" l="1"/>
  <c r="I83" i="1" s="1"/>
  <c r="E44" i="1"/>
  <c r="E43" i="1"/>
  <c r="E42" i="1"/>
  <c r="E41" i="1"/>
  <c r="E45" i="1"/>
  <c r="E49" i="1"/>
  <c r="E56" i="1"/>
  <c r="E57" i="1"/>
  <c r="E58" i="1"/>
  <c r="E59" i="1"/>
  <c r="E52" i="1" l="1"/>
  <c r="E53" i="1"/>
  <c r="E54" i="1"/>
  <c r="E55" i="1"/>
  <c r="E46" i="1"/>
  <c r="E47" i="1"/>
  <c r="E48" i="1"/>
  <c r="E50" i="1"/>
  <c r="E76" i="1"/>
  <c r="K69" i="1"/>
  <c r="G68" i="1"/>
  <c r="K68" i="1"/>
  <c r="E51" i="1" l="1"/>
  <c r="E40" i="1"/>
  <c r="K70" i="1"/>
  <c r="G70" i="1"/>
  <c r="G69" i="1"/>
  <c r="E60" i="1" l="1"/>
  <c r="G71" i="1"/>
  <c r="K71" i="1"/>
  <c r="K72" i="1" l="1"/>
  <c r="G72" i="1"/>
  <c r="G73" i="1" l="1"/>
  <c r="K73" i="1"/>
  <c r="K74" i="1" l="1"/>
  <c r="G74" i="1"/>
  <c r="G75" i="1" l="1"/>
  <c r="K75" i="1"/>
  <c r="G76" i="1" l="1"/>
  <c r="K76" i="1"/>
</calcChain>
</file>

<file path=xl/sharedStrings.xml><?xml version="1.0" encoding="utf-8"?>
<sst xmlns="http://schemas.openxmlformats.org/spreadsheetml/2006/main" count="108" uniqueCount="95">
  <si>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</si>
  <si>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</si>
  <si>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</si>
  <si>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</si>
  <si>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</si>
  <si>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</si>
  <si>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</si>
  <si>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</si>
  <si>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</si>
  <si>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</si>
  <si>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</si>
  <si>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</si>
  <si>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</si>
  <si>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</si>
  <si>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</si>
  <si>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</si>
  <si>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</si>
  <si>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</si>
  <si>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</si>
  <si>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</si>
  <si>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</si>
  <si>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</si>
  <si>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</si>
  <si>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</si>
  <si>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</si>
  <si>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</si>
  <si>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</si>
  <si>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Реклама</t>
  </si>
  <si>
    <t>Транспортные расходы</t>
  </si>
  <si>
    <t>Банковское обслуживание</t>
  </si>
  <si>
    <t>Коммунальные платежи</t>
  </si>
  <si>
    <t xml:space="preserve">По вопросам заполнения звонить: 8 4742 28 69 18 </t>
  </si>
  <si>
    <t xml:space="preserve">Заполненную анкету отправлять на эл. адрес: crp-48@list.ru  </t>
  </si>
  <si>
    <t xml:space="preserve">Адрес Центра развития предпринимательства: г.Липецк, ул. Интернациональная д. 29  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</si>
  <si>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</si>
  <si>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</si>
  <si>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</si>
  <si>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</si>
  <si>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</si>
  <si>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</si>
  <si>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</si>
  <si>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</si>
  <si>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</si>
  <si>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</si>
  <si>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</si>
  <si>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</si>
  <si>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</si>
  <si>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</si>
  <si>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</si>
  <si>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 </t>
    </r>
    <r>
      <rPr>
        <sz val="13"/>
        <color theme="1"/>
        <rFont val="Times New Roman"/>
        <family val="1"/>
        <charset val="204"/>
      </rPr>
      <t xml:space="preserve">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</si>
  <si>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</si>
  <si>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Гастроемкость</t>
  </si>
  <si>
    <t>Форма для сыра</t>
  </si>
  <si>
    <t>Весы</t>
  </si>
  <si>
    <t>Набор мерных ложечек</t>
  </si>
  <si>
    <t>Сепаратор</t>
  </si>
  <si>
    <t>Вакумный упаковщик</t>
  </si>
  <si>
    <t>Холодильный шкаф</t>
  </si>
  <si>
    <t>Корова</t>
  </si>
  <si>
    <t>Сено</t>
  </si>
  <si>
    <t>Сметана</t>
  </si>
  <si>
    <t>Йогурт</t>
  </si>
  <si>
    <t>Творог</t>
  </si>
  <si>
    <t>Гауда</t>
  </si>
  <si>
    <t>Качота</t>
  </si>
  <si>
    <t>Каламбер</t>
  </si>
  <si>
    <t>Российский</t>
  </si>
  <si>
    <t>Сыр "Гауда"</t>
  </si>
  <si>
    <t>Сыр "Российский"</t>
  </si>
  <si>
    <t>кг</t>
  </si>
  <si>
    <t>л.</t>
  </si>
  <si>
    <t>Сыр "Качота"</t>
  </si>
  <si>
    <t>Сыр "Камамбер"</t>
  </si>
  <si>
    <t>Молоко</t>
  </si>
  <si>
    <t>Сыроварня</t>
  </si>
  <si>
    <t>Мешалка</t>
  </si>
  <si>
    <t xml:space="preserve">ФИО  </t>
  </si>
  <si>
    <t xml:space="preserve">Дата рождения                        Телефон            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</si>
  <si>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</si>
  <si>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</si>
  <si>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</si>
  <si>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      лет                                                         Опыт работы в данной сфере:</t>
  </si>
  <si>
    <t xml:space="preserve">ИНН </t>
  </si>
  <si>
    <t>Состав семьи:          чел.</t>
  </si>
  <si>
    <t>Планируемый график работы (дней в неделю)                                      (часов в неделю)</t>
  </si>
  <si>
    <t>Название проекта  Домашняя мини-сыроварня</t>
  </si>
  <si>
    <t>описание производимого товара (работ, услуг): Производство молока, сыров и другой молочной продукции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</si>
  <si>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</si>
  <si>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</si>
  <si>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Аренда</t>
  </si>
  <si>
    <t xml:space="preserve">Вид деятельности по ОКВЭД  </t>
  </si>
  <si>
    <t>Имеющееся оборудование/имущество для бизнеса:</t>
  </si>
  <si>
    <t xml:space="preserve">Рынки сбыта, наличие договоров поставки товара (работ, услуг): </t>
  </si>
  <si>
    <t>Потребители товара (работ, услуг) – целевая аудитория:  наработанная клиентская база</t>
  </si>
  <si>
    <t>Реклама товара (работ, услуг): Соц.сети (ВК, Инстаграмм), буклеты, постоянная клиентская база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</si>
</sst>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Symbol"/>
      <family val="1"/>
      <charset val="2"/>
    </font>
    <font>
      <b/>
      <sz val="13"/>
      <color theme="1"/>
      <name val="Symbo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8"/>
  <sheetViews>
    <sheetView tabSelected="1" showWhiteSpace="0" view="pageLayout" topLeftCell="A73" zoomScaleNormal="91" workbookViewId="0">
      <selection activeCell="F79" sqref="F79:H79"/>
    </sheetView>
  </sheetViews>
  <sheetFormatPr defaultRowHeight="15" x14ac:dyDescent="0.25"/>
  <cols>
    <col min="1" max="1" width="28.85546875" customWidth="1"/>
    <col min="2" max="2" width="8.85546875" customWidth="1"/>
    <col min="3" max="3" width="7.85546875" customWidth="1"/>
    <col min="4" max="4" width="8.85546875" customWidth="1"/>
    <col min="5" max="9" width="7.855468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4" ht="18.75" x14ac:dyDescent="0.25">
      <c r="A3" s="1"/>
    </row>
    <row r="4" spans="1:14" ht="18.75" x14ac:dyDescent="0.25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4" ht="16.5" x14ac:dyDescent="0.25">
      <c r="A5" s="51" t="s">
        <v>76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6.5" x14ac:dyDescent="0.25">
      <c r="A6" s="51" t="s">
        <v>77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6.5" x14ac:dyDescent="0.25">
      <c r="A7" s="80" t="s">
        <v>78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6.5" x14ac:dyDescent="0.25">
      <c r="A8" s="81" t="s">
        <v>79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16.5" x14ac:dyDescent="0.25">
      <c r="A9" s="81" t="s">
        <v>80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ht="16.5" x14ac:dyDescent="0.25">
      <c r="A10" s="51" t="s">
        <v>81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6.5" x14ac:dyDescent="0.25">
      <c r="A11" s="80" t="s">
        <v>82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4" ht="16.5" x14ac:dyDescent="0.25">
      <c r="A12" s="80" t="s">
        <v>83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14" ht="16.5" x14ac:dyDescent="0.25">
      <c r="A13" s="80" t="s">
        <v>84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ht="18.75" x14ac:dyDescent="0.25">
      <c r="A14" s="82" t="s">
        <v>35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4" ht="16.5" x14ac:dyDescent="0.25">
      <c r="A15" s="51" t="s">
        <v>85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6.5" x14ac:dyDescent="0.25">
      <c r="A16" s="51" t="s">
        <v>90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6.5" x14ac:dyDescent="0.25">
      <c r="A17" s="81" t="s">
        <v>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ht="16.5" x14ac:dyDescent="0.25">
      <c r="A18" s="83" t="s">
        <v>49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ht="15" customHeight="1" x14ac:dyDescent="0.25">
      <c r="A19" s="51" t="s">
        <v>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6.5" x14ac:dyDescent="0.25">
      <c r="A20" s="50" t="s">
        <v>86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6.5" x14ac:dyDescent="0.25">
      <c r="A21" s="80" t="s">
        <v>91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4" ht="18.75" x14ac:dyDescent="0.25">
      <c r="A22" s="49" t="s">
        <v>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8.7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ht="35.25" customHeight="1" x14ac:dyDescent="0.3">
      <c r="A24" s="11" t="s">
        <v>4</v>
      </c>
      <c r="B24" s="11" t="s">
        <v>5</v>
      </c>
      <c r="C24" s="11" t="s">
        <v>6</v>
      </c>
      <c r="D24" s="48" t="s">
        <v>7</v>
      </c>
      <c r="E24" s="48"/>
      <c r="F24" s="2"/>
      <c r="G24" s="2"/>
      <c r="H24" s="2"/>
      <c r="I24" s="2"/>
      <c r="J24" s="2"/>
      <c r="K24" s="2"/>
      <c r="L24" s="2"/>
    </row>
    <row r="25" spans="1:14" ht="17.25" x14ac:dyDescent="0.3">
      <c r="A25" s="19"/>
      <c r="B25" s="19"/>
      <c r="C25" s="19"/>
      <c r="D25" s="30"/>
      <c r="E25" s="30"/>
      <c r="F25" s="2"/>
      <c r="G25" s="2"/>
      <c r="H25" s="2"/>
      <c r="I25" s="2"/>
      <c r="J25" s="2"/>
      <c r="K25" s="2"/>
      <c r="L25" s="2"/>
    </row>
    <row r="26" spans="1:14" ht="16.5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16.5" x14ac:dyDescent="0.25">
      <c r="A27" s="43" t="s">
        <v>50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4" ht="16.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4" ht="16.5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4" ht="18.75" x14ac:dyDescent="0.25">
      <c r="A30" s="44" t="s">
        <v>36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4" ht="16.5" x14ac:dyDescent="0.25">
      <c r="A31" s="80" t="s">
        <v>93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t="16.5" x14ac:dyDescent="0.25">
      <c r="A32" s="80" t="s">
        <v>92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 ht="16.5" x14ac:dyDescent="0.25">
      <c r="A33" s="80" t="s">
        <v>94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 ht="16.5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27"/>
    </row>
    <row r="35" spans="1:14" ht="18.75" x14ac:dyDescent="0.25">
      <c r="A35" s="41" t="s">
        <v>37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4" ht="16.5" x14ac:dyDescent="0.25">
      <c r="A36" s="42" t="s">
        <v>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4" ht="33.75" customHeight="1" x14ac:dyDescent="0.25">
      <c r="A37" s="32" t="s">
        <v>9</v>
      </c>
      <c r="B37" s="34"/>
      <c r="C37" s="11" t="s">
        <v>10</v>
      </c>
      <c r="D37" s="11" t="s">
        <v>11</v>
      </c>
      <c r="E37" s="48" t="s">
        <v>12</v>
      </c>
      <c r="F37" s="48"/>
      <c r="G37" s="48"/>
      <c r="H37" s="45" t="s">
        <v>13</v>
      </c>
      <c r="I37" s="45"/>
      <c r="J37" s="45"/>
      <c r="K37" s="45"/>
      <c r="L37" s="45"/>
    </row>
    <row r="38" spans="1:14" ht="33.75" customHeight="1" x14ac:dyDescent="0.25">
      <c r="A38" s="38" t="s">
        <v>47</v>
      </c>
      <c r="B38" s="39"/>
      <c r="C38" s="12"/>
      <c r="D38" s="12"/>
      <c r="E38" s="40"/>
      <c r="F38" s="40"/>
      <c r="G38" s="40"/>
      <c r="H38" s="40"/>
      <c r="I38" s="40"/>
      <c r="J38" s="40"/>
      <c r="K38" s="40"/>
      <c r="L38" s="40"/>
    </row>
    <row r="39" spans="1:14" ht="17.25" x14ac:dyDescent="0.25">
      <c r="A39" s="38" t="s">
        <v>14</v>
      </c>
      <c r="B39" s="39"/>
      <c r="C39" s="12"/>
      <c r="D39" s="12"/>
      <c r="E39" s="40">
        <v>0</v>
      </c>
      <c r="F39" s="40"/>
      <c r="G39" s="40"/>
      <c r="H39" s="40"/>
      <c r="I39" s="40"/>
      <c r="J39" s="40"/>
      <c r="K39" s="40"/>
      <c r="L39" s="40"/>
    </row>
    <row r="40" spans="1:14" ht="17.25" x14ac:dyDescent="0.25">
      <c r="A40" s="38" t="s">
        <v>15</v>
      </c>
      <c r="B40" s="39"/>
      <c r="C40" s="12"/>
      <c r="D40" s="12"/>
      <c r="E40" s="40">
        <f>SUM(E41:G50)</f>
        <v>306660</v>
      </c>
      <c r="F40" s="40"/>
      <c r="G40" s="40"/>
      <c r="H40" s="40"/>
      <c r="I40" s="40"/>
      <c r="J40" s="40"/>
      <c r="K40" s="40"/>
      <c r="L40" s="40"/>
    </row>
    <row r="41" spans="1:14" ht="17.25" x14ac:dyDescent="0.3">
      <c r="A41" s="28" t="s">
        <v>58</v>
      </c>
      <c r="B41" s="29"/>
      <c r="C41" s="13">
        <v>1</v>
      </c>
      <c r="D41" s="13">
        <v>125000</v>
      </c>
      <c r="E41" s="30">
        <f>C41*D41</f>
        <v>125000</v>
      </c>
      <c r="F41" s="30"/>
      <c r="G41" s="30"/>
      <c r="H41" s="31"/>
      <c r="I41" s="31"/>
      <c r="J41" s="31"/>
      <c r="K41" s="31"/>
      <c r="L41" s="31"/>
    </row>
    <row r="42" spans="1:14" ht="17.25" x14ac:dyDescent="0.3">
      <c r="A42" s="28" t="s">
        <v>57</v>
      </c>
      <c r="B42" s="29"/>
      <c r="C42" s="13">
        <v>1</v>
      </c>
      <c r="D42" s="13">
        <v>120000</v>
      </c>
      <c r="E42" s="30">
        <f t="shared" ref="E42" si="0">C42*D42</f>
        <v>120000</v>
      </c>
      <c r="F42" s="30"/>
      <c r="G42" s="30"/>
      <c r="H42" s="31"/>
      <c r="I42" s="31"/>
      <c r="J42" s="31"/>
      <c r="K42" s="31"/>
      <c r="L42" s="31"/>
    </row>
    <row r="43" spans="1:14" ht="17.25" x14ac:dyDescent="0.3">
      <c r="A43" s="28" t="s">
        <v>74</v>
      </c>
      <c r="B43" s="29"/>
      <c r="C43" s="13">
        <v>1</v>
      </c>
      <c r="D43" s="13">
        <v>27000</v>
      </c>
      <c r="E43" s="30">
        <f>C43*D43</f>
        <v>27000</v>
      </c>
      <c r="F43" s="30"/>
      <c r="G43" s="30"/>
      <c r="H43" s="31"/>
      <c r="I43" s="31"/>
      <c r="J43" s="31"/>
      <c r="K43" s="31"/>
      <c r="L43" s="31"/>
    </row>
    <row r="44" spans="1:14" ht="17.25" x14ac:dyDescent="0.3">
      <c r="A44" s="28" t="s">
        <v>56</v>
      </c>
      <c r="B44" s="29"/>
      <c r="C44" s="13">
        <v>1</v>
      </c>
      <c r="D44" s="13">
        <v>3500</v>
      </c>
      <c r="E44" s="30">
        <f t="shared" ref="E44" si="1">C44*D44</f>
        <v>3500</v>
      </c>
      <c r="F44" s="30"/>
      <c r="G44" s="30"/>
      <c r="H44" s="31"/>
      <c r="I44" s="31"/>
      <c r="J44" s="31"/>
      <c r="K44" s="31"/>
      <c r="L44" s="31"/>
    </row>
    <row r="45" spans="1:14" ht="17.25" x14ac:dyDescent="0.3">
      <c r="A45" s="28" t="s">
        <v>75</v>
      </c>
      <c r="B45" s="29"/>
      <c r="C45" s="13">
        <v>1</v>
      </c>
      <c r="D45" s="13">
        <v>7000</v>
      </c>
      <c r="E45" s="52">
        <f>C45*D45</f>
        <v>7000</v>
      </c>
      <c r="F45" s="53"/>
      <c r="G45" s="54"/>
      <c r="H45" s="31"/>
      <c r="I45" s="31"/>
      <c r="J45" s="31"/>
      <c r="K45" s="31"/>
      <c r="L45" s="31"/>
    </row>
    <row r="46" spans="1:14" ht="17.25" x14ac:dyDescent="0.3">
      <c r="A46" s="28" t="s">
        <v>51</v>
      </c>
      <c r="B46" s="29"/>
      <c r="C46" s="13">
        <v>1</v>
      </c>
      <c r="D46" s="13">
        <v>1850</v>
      </c>
      <c r="E46" s="30">
        <f t="shared" ref="E46:E50" si="2">C46*D46</f>
        <v>1850</v>
      </c>
      <c r="F46" s="30"/>
      <c r="G46" s="30"/>
      <c r="H46" s="31"/>
      <c r="I46" s="31"/>
      <c r="J46" s="31"/>
      <c r="K46" s="31"/>
      <c r="L46" s="31"/>
    </row>
    <row r="47" spans="1:14" ht="17.25" x14ac:dyDescent="0.3">
      <c r="A47" s="28" t="s">
        <v>52</v>
      </c>
      <c r="B47" s="29"/>
      <c r="C47" s="13">
        <v>2</v>
      </c>
      <c r="D47" s="13">
        <v>1500</v>
      </c>
      <c r="E47" s="30">
        <f t="shared" si="2"/>
        <v>3000</v>
      </c>
      <c r="F47" s="30"/>
      <c r="G47" s="30"/>
      <c r="H47" s="31"/>
      <c r="I47" s="31"/>
      <c r="J47" s="31"/>
      <c r="K47" s="31"/>
      <c r="L47" s="31"/>
    </row>
    <row r="48" spans="1:14" ht="17.25" x14ac:dyDescent="0.3">
      <c r="A48" s="28" t="s">
        <v>53</v>
      </c>
      <c r="B48" s="29"/>
      <c r="C48" s="13">
        <v>1</v>
      </c>
      <c r="D48" s="13">
        <v>2500</v>
      </c>
      <c r="E48" s="30">
        <f t="shared" si="2"/>
        <v>2500</v>
      </c>
      <c r="F48" s="30"/>
      <c r="G48" s="30"/>
      <c r="H48" s="31"/>
      <c r="I48" s="31"/>
      <c r="J48" s="31"/>
      <c r="K48" s="31"/>
      <c r="L48" s="31"/>
    </row>
    <row r="49" spans="1:14" ht="17.25" x14ac:dyDescent="0.3">
      <c r="A49" s="28" t="s">
        <v>54</v>
      </c>
      <c r="B49" s="29"/>
      <c r="C49" s="13">
        <v>1</v>
      </c>
      <c r="D49" s="13">
        <v>810</v>
      </c>
      <c r="E49" s="30">
        <f t="shared" ref="E49" si="3">C49*D49</f>
        <v>810</v>
      </c>
      <c r="F49" s="30"/>
      <c r="G49" s="30"/>
      <c r="H49" s="31"/>
      <c r="I49" s="31"/>
      <c r="J49" s="31"/>
      <c r="K49" s="31"/>
      <c r="L49" s="31"/>
    </row>
    <row r="50" spans="1:14" ht="17.25" x14ac:dyDescent="0.3">
      <c r="A50" s="28" t="s">
        <v>55</v>
      </c>
      <c r="B50" s="29"/>
      <c r="C50" s="13">
        <v>1</v>
      </c>
      <c r="D50" s="13">
        <v>16000</v>
      </c>
      <c r="E50" s="30">
        <f t="shared" si="2"/>
        <v>16000</v>
      </c>
      <c r="F50" s="30"/>
      <c r="G50" s="30"/>
      <c r="H50" s="31"/>
      <c r="I50" s="31"/>
      <c r="J50" s="31"/>
      <c r="K50" s="31"/>
      <c r="L50" s="31"/>
    </row>
    <row r="51" spans="1:14" ht="17.25" x14ac:dyDescent="0.25">
      <c r="A51" s="38" t="s">
        <v>16</v>
      </c>
      <c r="B51" s="39"/>
      <c r="C51" s="12"/>
      <c r="D51" s="12"/>
      <c r="E51" s="40">
        <f>SUM(E52:G59)</f>
        <v>43340</v>
      </c>
      <c r="F51" s="40"/>
      <c r="G51" s="40"/>
      <c r="H51" s="40"/>
      <c r="I51" s="40"/>
      <c r="J51" s="40"/>
      <c r="K51" s="40"/>
      <c r="L51" s="40"/>
    </row>
    <row r="52" spans="1:14" ht="17.25" x14ac:dyDescent="0.3">
      <c r="A52" s="28" t="s">
        <v>59</v>
      </c>
      <c r="B52" s="29"/>
      <c r="C52" s="13">
        <v>1</v>
      </c>
      <c r="D52" s="13">
        <v>40000</v>
      </c>
      <c r="E52" s="30">
        <f t="shared" ref="E52:E55" si="4">C52*D52</f>
        <v>40000</v>
      </c>
      <c r="F52" s="30"/>
      <c r="G52" s="30"/>
      <c r="H52" s="31"/>
      <c r="I52" s="31"/>
      <c r="J52" s="31"/>
      <c r="K52" s="31"/>
      <c r="L52" s="31"/>
    </row>
    <row r="53" spans="1:14" ht="17.25" x14ac:dyDescent="0.3">
      <c r="A53" s="28" t="s">
        <v>60</v>
      </c>
      <c r="B53" s="29"/>
      <c r="C53" s="13">
        <v>1</v>
      </c>
      <c r="D53" s="13">
        <v>320</v>
      </c>
      <c r="E53" s="30">
        <f t="shared" si="4"/>
        <v>320</v>
      </c>
      <c r="F53" s="30"/>
      <c r="G53" s="30"/>
      <c r="H53" s="31"/>
      <c r="I53" s="31"/>
      <c r="J53" s="31"/>
      <c r="K53" s="31"/>
      <c r="L53" s="31"/>
    </row>
    <row r="54" spans="1:14" ht="17.25" x14ac:dyDescent="0.3">
      <c r="A54" s="28" t="s">
        <v>61</v>
      </c>
      <c r="B54" s="29"/>
      <c r="C54" s="13">
        <v>1</v>
      </c>
      <c r="D54" s="13">
        <v>380</v>
      </c>
      <c r="E54" s="30">
        <f t="shared" si="4"/>
        <v>380</v>
      </c>
      <c r="F54" s="30"/>
      <c r="G54" s="30"/>
      <c r="H54" s="31"/>
      <c r="I54" s="31"/>
      <c r="J54" s="31"/>
      <c r="K54" s="31"/>
      <c r="L54" s="31"/>
    </row>
    <row r="55" spans="1:14" ht="17.25" x14ac:dyDescent="0.3">
      <c r="A55" s="28" t="s">
        <v>62</v>
      </c>
      <c r="B55" s="29"/>
      <c r="C55" s="13">
        <v>1</v>
      </c>
      <c r="D55" s="13">
        <v>730</v>
      </c>
      <c r="E55" s="30">
        <f t="shared" si="4"/>
        <v>730</v>
      </c>
      <c r="F55" s="30"/>
      <c r="G55" s="30"/>
      <c r="H55" s="31"/>
      <c r="I55" s="31"/>
      <c r="J55" s="31"/>
      <c r="K55" s="31"/>
      <c r="L55" s="31"/>
    </row>
    <row r="56" spans="1:14" ht="17.25" x14ac:dyDescent="0.3">
      <c r="A56" s="28" t="s">
        <v>63</v>
      </c>
      <c r="B56" s="29"/>
      <c r="C56" s="13">
        <v>2</v>
      </c>
      <c r="D56" s="13">
        <v>280</v>
      </c>
      <c r="E56" s="30">
        <f t="shared" ref="E56:E59" si="5">C56*D56</f>
        <v>560</v>
      </c>
      <c r="F56" s="30"/>
      <c r="G56" s="30"/>
      <c r="H56" s="31"/>
      <c r="I56" s="31"/>
      <c r="J56" s="31"/>
      <c r="K56" s="31"/>
      <c r="L56" s="31"/>
    </row>
    <row r="57" spans="1:14" ht="17.25" x14ac:dyDescent="0.3">
      <c r="A57" s="28" t="s">
        <v>66</v>
      </c>
      <c r="B57" s="29"/>
      <c r="C57" s="13">
        <v>3</v>
      </c>
      <c r="D57" s="13">
        <v>190</v>
      </c>
      <c r="E57" s="30">
        <f t="shared" si="5"/>
        <v>570</v>
      </c>
      <c r="F57" s="30"/>
      <c r="G57" s="30"/>
      <c r="H57" s="31"/>
      <c r="I57" s="31"/>
      <c r="J57" s="31"/>
      <c r="K57" s="31"/>
      <c r="L57" s="31"/>
    </row>
    <row r="58" spans="1:14" ht="17.25" x14ac:dyDescent="0.3">
      <c r="A58" s="28" t="s">
        <v>64</v>
      </c>
      <c r="B58" s="29"/>
      <c r="C58" s="13">
        <v>2</v>
      </c>
      <c r="D58" s="13">
        <v>190</v>
      </c>
      <c r="E58" s="30">
        <f t="shared" si="5"/>
        <v>380</v>
      </c>
      <c r="F58" s="30"/>
      <c r="G58" s="30"/>
      <c r="H58" s="31"/>
      <c r="I58" s="31"/>
      <c r="J58" s="31"/>
      <c r="K58" s="31"/>
      <c r="L58" s="31"/>
    </row>
    <row r="59" spans="1:14" ht="17.25" x14ac:dyDescent="0.3">
      <c r="A59" s="28" t="s">
        <v>65</v>
      </c>
      <c r="B59" s="29"/>
      <c r="C59" s="13">
        <v>2</v>
      </c>
      <c r="D59" s="13">
        <v>200</v>
      </c>
      <c r="E59" s="30">
        <f t="shared" si="5"/>
        <v>400</v>
      </c>
      <c r="F59" s="30"/>
      <c r="G59" s="30"/>
      <c r="H59" s="31"/>
      <c r="I59" s="31"/>
      <c r="J59" s="31"/>
      <c r="K59" s="31"/>
      <c r="L59" s="31"/>
    </row>
    <row r="60" spans="1:14" ht="17.25" x14ac:dyDescent="0.25">
      <c r="A60" s="38" t="s">
        <v>17</v>
      </c>
      <c r="B60" s="39"/>
      <c r="C60" s="12"/>
      <c r="D60" s="12"/>
      <c r="E60" s="40">
        <f>E51+E40+E39+E38</f>
        <v>350000</v>
      </c>
      <c r="F60" s="40"/>
      <c r="G60" s="40"/>
      <c r="H60" s="38"/>
      <c r="I60" s="79"/>
      <c r="J60" s="79"/>
      <c r="K60" s="79"/>
      <c r="L60" s="39"/>
    </row>
    <row r="61" spans="1:14" ht="16.5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4" ht="16.5" x14ac:dyDescent="0.25">
      <c r="A62" s="42" t="s">
        <v>87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4" ht="16.5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1:14" ht="18.75" x14ac:dyDescent="0.25">
      <c r="A64" s="21" t="s">
        <v>18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0"/>
      <c r="N64" s="20"/>
    </row>
    <row r="65" spans="1:16" ht="51.75" customHeight="1" x14ac:dyDescent="0.3">
      <c r="A65" s="55" t="s">
        <v>19</v>
      </c>
      <c r="B65" s="68"/>
      <c r="C65" s="56"/>
      <c r="D65" s="70" t="s">
        <v>43</v>
      </c>
      <c r="E65" s="72" t="s">
        <v>44</v>
      </c>
      <c r="F65" s="74" t="s">
        <v>20</v>
      </c>
      <c r="G65" s="55" t="s">
        <v>46</v>
      </c>
      <c r="H65" s="56"/>
      <c r="I65" s="55" t="s">
        <v>21</v>
      </c>
      <c r="J65" s="56"/>
      <c r="K65" s="61" t="s">
        <v>45</v>
      </c>
      <c r="L65" s="62"/>
      <c r="M65" s="2"/>
      <c r="N65" s="2"/>
      <c r="O65" s="2"/>
      <c r="P65" s="2"/>
    </row>
    <row r="66" spans="1:16" ht="17.25" x14ac:dyDescent="0.3">
      <c r="A66" s="57"/>
      <c r="B66" s="69"/>
      <c r="C66" s="58"/>
      <c r="D66" s="71"/>
      <c r="E66" s="73"/>
      <c r="F66" s="75"/>
      <c r="G66" s="57"/>
      <c r="H66" s="58"/>
      <c r="I66" s="57"/>
      <c r="J66" s="58"/>
      <c r="K66" s="63"/>
      <c r="L66" s="64"/>
      <c r="M66" s="2"/>
      <c r="N66" s="2"/>
      <c r="O66" s="2"/>
      <c r="P66" s="2"/>
    </row>
    <row r="67" spans="1:16" ht="17.25" x14ac:dyDescent="0.3">
      <c r="A67" s="52">
        <v>1</v>
      </c>
      <c r="B67" s="53"/>
      <c r="C67" s="54"/>
      <c r="D67" s="18">
        <v>2</v>
      </c>
      <c r="E67" s="19">
        <v>3</v>
      </c>
      <c r="F67" s="19">
        <v>4</v>
      </c>
      <c r="G67" s="52">
        <v>5</v>
      </c>
      <c r="H67" s="54"/>
      <c r="I67" s="52">
        <v>6</v>
      </c>
      <c r="J67" s="54"/>
      <c r="K67" s="65">
        <v>7</v>
      </c>
      <c r="L67" s="66"/>
      <c r="M67" s="2"/>
      <c r="N67" s="2"/>
      <c r="O67" s="2"/>
      <c r="P67" s="2"/>
    </row>
    <row r="68" spans="1:16" ht="17.25" x14ac:dyDescent="0.3">
      <c r="A68" s="28" t="s">
        <v>67</v>
      </c>
      <c r="B68" s="59"/>
      <c r="C68" s="29"/>
      <c r="D68" s="19" t="s">
        <v>69</v>
      </c>
      <c r="E68" s="13">
        <v>4</v>
      </c>
      <c r="F68" s="13">
        <v>1200</v>
      </c>
      <c r="G68" s="52">
        <f>E68*F68</f>
        <v>4800</v>
      </c>
      <c r="H68" s="54"/>
      <c r="I68" s="52">
        <v>150</v>
      </c>
      <c r="J68" s="54"/>
      <c r="K68" s="65">
        <f>E68*I68</f>
        <v>600</v>
      </c>
      <c r="L68" s="66"/>
      <c r="M68" s="2"/>
      <c r="N68" s="2"/>
      <c r="O68" s="2"/>
      <c r="P68" s="2"/>
    </row>
    <row r="69" spans="1:16" ht="17.25" x14ac:dyDescent="0.3">
      <c r="A69" s="28" t="s">
        <v>68</v>
      </c>
      <c r="B69" s="59"/>
      <c r="C69" s="29"/>
      <c r="D69" s="19" t="s">
        <v>69</v>
      </c>
      <c r="E69" s="13">
        <v>12</v>
      </c>
      <c r="F69" s="13">
        <v>1200</v>
      </c>
      <c r="G69" s="52">
        <f t="shared" ref="G69:G75" si="6">E69*F69</f>
        <v>14400</v>
      </c>
      <c r="H69" s="54"/>
      <c r="I69" s="52">
        <v>150</v>
      </c>
      <c r="J69" s="54"/>
      <c r="K69" s="65">
        <f t="shared" ref="K69:K75" si="7">E69*I69</f>
        <v>1800</v>
      </c>
      <c r="L69" s="66"/>
      <c r="M69" s="2"/>
      <c r="N69" s="2"/>
      <c r="O69" s="2"/>
      <c r="P69" s="2"/>
    </row>
    <row r="70" spans="1:16" ht="17.25" x14ac:dyDescent="0.3">
      <c r="A70" s="28" t="s">
        <v>71</v>
      </c>
      <c r="B70" s="59"/>
      <c r="C70" s="29"/>
      <c r="D70" s="19" t="s">
        <v>69</v>
      </c>
      <c r="E70" s="13">
        <v>4</v>
      </c>
      <c r="F70" s="13">
        <v>1200</v>
      </c>
      <c r="G70" s="52">
        <f t="shared" si="6"/>
        <v>4800</v>
      </c>
      <c r="H70" s="54"/>
      <c r="I70" s="52">
        <v>150</v>
      </c>
      <c r="J70" s="54"/>
      <c r="K70" s="65">
        <f t="shared" si="7"/>
        <v>600</v>
      </c>
      <c r="L70" s="66"/>
      <c r="M70" s="2"/>
      <c r="N70" s="2"/>
      <c r="O70" s="2"/>
      <c r="P70" s="2"/>
    </row>
    <row r="71" spans="1:16" ht="17.25" x14ac:dyDescent="0.3">
      <c r="A71" s="28" t="s">
        <v>72</v>
      </c>
      <c r="B71" s="59"/>
      <c r="C71" s="29"/>
      <c r="D71" s="19" t="s">
        <v>69</v>
      </c>
      <c r="E71" s="13">
        <v>4</v>
      </c>
      <c r="F71" s="13">
        <v>1200</v>
      </c>
      <c r="G71" s="52">
        <f t="shared" si="6"/>
        <v>4800</v>
      </c>
      <c r="H71" s="54"/>
      <c r="I71" s="52">
        <v>150</v>
      </c>
      <c r="J71" s="54"/>
      <c r="K71" s="65">
        <f t="shared" si="7"/>
        <v>600</v>
      </c>
      <c r="L71" s="66"/>
      <c r="M71" s="2"/>
      <c r="N71" s="2"/>
      <c r="O71" s="2"/>
      <c r="P71" s="2"/>
    </row>
    <row r="72" spans="1:16" ht="17.25" x14ac:dyDescent="0.3">
      <c r="A72" s="28" t="s">
        <v>62</v>
      </c>
      <c r="B72" s="59"/>
      <c r="C72" s="29"/>
      <c r="D72" s="19" t="s">
        <v>69</v>
      </c>
      <c r="E72" s="13">
        <v>4</v>
      </c>
      <c r="F72" s="13">
        <v>340</v>
      </c>
      <c r="G72" s="52">
        <f t="shared" si="6"/>
        <v>1360</v>
      </c>
      <c r="H72" s="54"/>
      <c r="I72" s="52">
        <v>150</v>
      </c>
      <c r="J72" s="54"/>
      <c r="K72" s="65">
        <f t="shared" si="7"/>
        <v>600</v>
      </c>
      <c r="L72" s="66"/>
      <c r="M72" s="2"/>
      <c r="N72" s="2"/>
      <c r="O72" s="2"/>
      <c r="P72" s="2"/>
    </row>
    <row r="73" spans="1:16" ht="17.25" x14ac:dyDescent="0.3">
      <c r="A73" s="28" t="s">
        <v>60</v>
      </c>
      <c r="B73" s="59"/>
      <c r="C73" s="29"/>
      <c r="D73" s="19" t="s">
        <v>70</v>
      </c>
      <c r="E73" s="13">
        <v>8</v>
      </c>
      <c r="F73" s="13">
        <v>500</v>
      </c>
      <c r="G73" s="52">
        <f t="shared" si="6"/>
        <v>4000</v>
      </c>
      <c r="H73" s="54"/>
      <c r="I73" s="52">
        <v>0</v>
      </c>
      <c r="J73" s="54"/>
      <c r="K73" s="65">
        <f t="shared" si="7"/>
        <v>0</v>
      </c>
      <c r="L73" s="66"/>
      <c r="M73" s="2"/>
      <c r="N73" s="2"/>
      <c r="O73" s="2"/>
      <c r="P73" s="2"/>
    </row>
    <row r="74" spans="1:16" ht="17.25" x14ac:dyDescent="0.3">
      <c r="A74" s="28" t="s">
        <v>61</v>
      </c>
      <c r="B74" s="59"/>
      <c r="C74" s="29"/>
      <c r="D74" s="19" t="s">
        <v>70</v>
      </c>
      <c r="E74" s="13">
        <v>12</v>
      </c>
      <c r="F74" s="13">
        <v>100</v>
      </c>
      <c r="G74" s="52">
        <f t="shared" si="6"/>
        <v>1200</v>
      </c>
      <c r="H74" s="54"/>
      <c r="I74" s="52">
        <v>0</v>
      </c>
      <c r="J74" s="54"/>
      <c r="K74" s="65">
        <f t="shared" si="7"/>
        <v>0</v>
      </c>
      <c r="L74" s="66"/>
      <c r="M74" s="2"/>
      <c r="N74" s="2"/>
      <c r="O74" s="2"/>
      <c r="P74" s="2"/>
    </row>
    <row r="75" spans="1:16" ht="17.25" x14ac:dyDescent="0.3">
      <c r="A75" s="28" t="s">
        <v>73</v>
      </c>
      <c r="B75" s="59"/>
      <c r="C75" s="29"/>
      <c r="D75" s="19" t="s">
        <v>70</v>
      </c>
      <c r="E75" s="13">
        <v>24</v>
      </c>
      <c r="F75" s="13">
        <v>60</v>
      </c>
      <c r="G75" s="52">
        <f t="shared" si="6"/>
        <v>1440</v>
      </c>
      <c r="H75" s="54"/>
      <c r="I75" s="52">
        <v>0</v>
      </c>
      <c r="J75" s="54"/>
      <c r="K75" s="65">
        <f t="shared" si="7"/>
        <v>0</v>
      </c>
      <c r="L75" s="66"/>
      <c r="M75" s="2"/>
      <c r="N75" s="2"/>
      <c r="O75" s="2"/>
      <c r="P75" s="2"/>
    </row>
    <row r="76" spans="1:16" ht="17.25" x14ac:dyDescent="0.3">
      <c r="A76" s="52" t="s">
        <v>22</v>
      </c>
      <c r="B76" s="53"/>
      <c r="C76" s="54"/>
      <c r="D76" s="13"/>
      <c r="E76" s="13">
        <f>SUM(E68:E75)</f>
        <v>72</v>
      </c>
      <c r="F76" s="19" t="s">
        <v>23</v>
      </c>
      <c r="G76" s="52">
        <f>SUM(G68:G75)</f>
        <v>36800</v>
      </c>
      <c r="H76" s="54"/>
      <c r="I76" s="52" t="s">
        <v>23</v>
      </c>
      <c r="J76" s="54"/>
      <c r="K76" s="65">
        <f>SUM(K68:K75)</f>
        <v>4200</v>
      </c>
      <c r="L76" s="66"/>
      <c r="M76" s="2"/>
      <c r="N76" s="2"/>
      <c r="O76" s="2"/>
      <c r="P76" s="2"/>
    </row>
    <row r="77" spans="1:16" ht="17.25" x14ac:dyDescent="0.3">
      <c r="A77" s="22"/>
      <c r="B77" s="22"/>
      <c r="C77" s="22"/>
      <c r="D77" s="23"/>
      <c r="E77" s="23"/>
      <c r="F77" s="22"/>
      <c r="G77" s="22"/>
      <c r="H77" s="22"/>
      <c r="I77" s="22"/>
      <c r="J77" s="22"/>
      <c r="K77" s="24"/>
      <c r="L77" s="24"/>
      <c r="M77" s="2"/>
      <c r="N77" s="2"/>
      <c r="O77" s="2"/>
      <c r="P77" s="2"/>
    </row>
    <row r="78" spans="1:16" ht="18.75" x14ac:dyDescent="0.25">
      <c r="A78" s="67" t="s">
        <v>24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1:16" ht="18.75" customHeight="1" x14ac:dyDescent="0.3">
      <c r="A79" s="32" t="s">
        <v>25</v>
      </c>
      <c r="B79" s="33"/>
      <c r="C79" s="34"/>
      <c r="D79" s="32" t="s">
        <v>26</v>
      </c>
      <c r="E79" s="34"/>
      <c r="F79" s="48" t="s">
        <v>25</v>
      </c>
      <c r="G79" s="48"/>
      <c r="H79" s="48"/>
      <c r="I79" s="77" t="s">
        <v>26</v>
      </c>
      <c r="J79" s="78"/>
      <c r="K79" s="2"/>
      <c r="L79" s="2"/>
      <c r="M79" s="2"/>
      <c r="N79" s="2"/>
      <c r="O79" s="2"/>
    </row>
    <row r="80" spans="1:16" ht="17.25" x14ac:dyDescent="0.3">
      <c r="A80" s="35" t="s">
        <v>89</v>
      </c>
      <c r="B80" s="36"/>
      <c r="C80" s="37"/>
      <c r="D80" s="32">
        <v>0</v>
      </c>
      <c r="E80" s="34"/>
      <c r="F80" s="35" t="s">
        <v>27</v>
      </c>
      <c r="G80" s="36"/>
      <c r="H80" s="37"/>
      <c r="I80" s="65">
        <v>0</v>
      </c>
      <c r="J80" s="66"/>
      <c r="K80" s="2"/>
      <c r="L80" s="2"/>
      <c r="M80" s="2"/>
      <c r="N80" s="2"/>
      <c r="O80" s="2"/>
    </row>
    <row r="81" spans="1:15" ht="17.25" customHeight="1" x14ac:dyDescent="0.3">
      <c r="A81" s="35" t="s">
        <v>28</v>
      </c>
      <c r="B81" s="36"/>
      <c r="C81" s="37"/>
      <c r="D81" s="32">
        <v>0</v>
      </c>
      <c r="E81" s="34"/>
      <c r="F81" s="60" t="s">
        <v>88</v>
      </c>
      <c r="G81" s="60"/>
      <c r="H81" s="60"/>
      <c r="I81" s="65">
        <v>0</v>
      </c>
      <c r="J81" s="66"/>
      <c r="K81" s="2"/>
      <c r="L81" s="2"/>
      <c r="M81" s="2"/>
      <c r="N81" s="2"/>
      <c r="O81" s="2"/>
    </row>
    <row r="82" spans="1:15" ht="17.25" x14ac:dyDescent="0.3">
      <c r="A82" s="35" t="s">
        <v>29</v>
      </c>
      <c r="B82" s="36"/>
      <c r="C82" s="37"/>
      <c r="D82" s="32">
        <v>0</v>
      </c>
      <c r="E82" s="34"/>
      <c r="F82" s="60" t="s">
        <v>48</v>
      </c>
      <c r="G82" s="60"/>
      <c r="H82" s="60"/>
      <c r="I82" s="65">
        <f>K76</f>
        <v>4200</v>
      </c>
      <c r="J82" s="66"/>
      <c r="K82" s="2"/>
      <c r="L82" s="2"/>
      <c r="M82" s="2"/>
      <c r="N82" s="2"/>
      <c r="O82" s="2"/>
    </row>
    <row r="83" spans="1:15" ht="17.25" customHeight="1" x14ac:dyDescent="0.3">
      <c r="A83" s="35" t="s">
        <v>30</v>
      </c>
      <c r="B83" s="36"/>
      <c r="C83" s="37"/>
      <c r="D83" s="32">
        <v>500</v>
      </c>
      <c r="E83" s="34"/>
      <c r="F83" s="32" t="s">
        <v>17</v>
      </c>
      <c r="G83" s="33"/>
      <c r="H83" s="34"/>
      <c r="I83" s="32">
        <f>SUM(D80:E83)+SUM(I80:J82)</f>
        <v>4700</v>
      </c>
      <c r="J83" s="34"/>
      <c r="K83" s="2"/>
      <c r="L83" s="2"/>
      <c r="M83" s="2"/>
      <c r="N83" s="2"/>
      <c r="O83" s="2"/>
    </row>
    <row r="84" spans="1:15" ht="17.25" x14ac:dyDescent="0.3">
      <c r="A84" s="3"/>
      <c r="B84" s="3"/>
      <c r="C84" s="3"/>
      <c r="D84" s="10"/>
      <c r="E84" s="10"/>
      <c r="F84" s="10"/>
      <c r="G84" s="10"/>
      <c r="H84" s="2"/>
      <c r="I84" s="2"/>
      <c r="J84" s="2"/>
      <c r="K84" s="2"/>
      <c r="L84" s="2"/>
    </row>
    <row r="85" spans="1:15" ht="17.25" x14ac:dyDescent="0.3">
      <c r="A85" s="8"/>
      <c r="B85" s="9"/>
      <c r="C85" s="9"/>
      <c r="D85" s="2"/>
      <c r="E85" s="2"/>
      <c r="F85" s="2"/>
      <c r="G85" s="14"/>
      <c r="H85" s="15"/>
      <c r="I85" s="15"/>
      <c r="J85" s="15"/>
      <c r="K85" s="15"/>
      <c r="L85" s="16"/>
      <c r="M85" s="17"/>
      <c r="N85" s="17"/>
    </row>
    <row r="86" spans="1:15" ht="17.25" x14ac:dyDescent="0.3">
      <c r="A86" s="4" t="s">
        <v>31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ht="17.25" x14ac:dyDescent="0.3">
      <c r="A87" s="5" t="s">
        <v>32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ht="17.25" x14ac:dyDescent="0.3">
      <c r="A88" s="4" t="s">
        <v>33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ht="17.25" x14ac:dyDescent="0.3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ht="40.5" customHeight="1" x14ac:dyDescent="0.25">
      <c r="A90" s="76" t="s">
        <v>38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1:15" ht="17.25" x14ac:dyDescent="0.3">
      <c r="A91" s="6" t="s">
        <v>39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ht="17.25" x14ac:dyDescent="0.3">
      <c r="A92" s="6" t="s">
        <v>40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ht="17.25" x14ac:dyDescent="0.3">
      <c r="A93" s="6" t="s">
        <v>41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ht="17.25" x14ac:dyDescent="0.3">
      <c r="A94" s="6" t="s">
        <v>42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ht="17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ht="17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7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7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</sheetData>
  <mergeCells count="174">
    <mergeCell ref="A15:N15"/>
    <mergeCell ref="A9:N9"/>
    <mergeCell ref="A17:N17"/>
    <mergeCell ref="A18:N18"/>
    <mergeCell ref="A21:N21"/>
    <mergeCell ref="D25:E25"/>
    <mergeCell ref="A5:N5"/>
    <mergeCell ref="A6:N6"/>
    <mergeCell ref="A7:N7"/>
    <mergeCell ref="A8:N8"/>
    <mergeCell ref="A10:N10"/>
    <mergeCell ref="A11:N11"/>
    <mergeCell ref="A12:N12"/>
    <mergeCell ref="A13:N13"/>
    <mergeCell ref="A14:N14"/>
    <mergeCell ref="K71:L71"/>
    <mergeCell ref="H55:L55"/>
    <mergeCell ref="H60:L60"/>
    <mergeCell ref="K68:L68"/>
    <mergeCell ref="K69:L69"/>
    <mergeCell ref="K70:L70"/>
    <mergeCell ref="I73:J73"/>
    <mergeCell ref="I74:J74"/>
    <mergeCell ref="H56:L56"/>
    <mergeCell ref="H57:L57"/>
    <mergeCell ref="H58:L58"/>
    <mergeCell ref="H59:L59"/>
    <mergeCell ref="A90:L90"/>
    <mergeCell ref="F82:H82"/>
    <mergeCell ref="I80:J80"/>
    <mergeCell ref="I81:J81"/>
    <mergeCell ref="I82:J82"/>
    <mergeCell ref="I79:J79"/>
    <mergeCell ref="K76:L76"/>
    <mergeCell ref="F79:H79"/>
    <mergeCell ref="G72:H72"/>
    <mergeCell ref="I72:J72"/>
    <mergeCell ref="G71:H71"/>
    <mergeCell ref="A67:C67"/>
    <mergeCell ref="A65:C66"/>
    <mergeCell ref="D65:D66"/>
    <mergeCell ref="E65:E66"/>
    <mergeCell ref="F65:F66"/>
    <mergeCell ref="A71:C71"/>
    <mergeCell ref="A72:C72"/>
    <mergeCell ref="F80:H80"/>
    <mergeCell ref="F81:H81"/>
    <mergeCell ref="I76:J76"/>
    <mergeCell ref="I75:J75"/>
    <mergeCell ref="K65:L66"/>
    <mergeCell ref="I67:J67"/>
    <mergeCell ref="K67:L67"/>
    <mergeCell ref="I68:J68"/>
    <mergeCell ref="I69:J69"/>
    <mergeCell ref="I70:J70"/>
    <mergeCell ref="G76:H76"/>
    <mergeCell ref="A78:L78"/>
    <mergeCell ref="G73:H73"/>
    <mergeCell ref="G74:H74"/>
    <mergeCell ref="G75:H75"/>
    <mergeCell ref="A73:C73"/>
    <mergeCell ref="A74:C74"/>
    <mergeCell ref="A75:C75"/>
    <mergeCell ref="A76:C76"/>
    <mergeCell ref="K75:L75"/>
    <mergeCell ref="K72:L72"/>
    <mergeCell ref="K73:L73"/>
    <mergeCell ref="K74:L74"/>
    <mergeCell ref="I71:J71"/>
    <mergeCell ref="A60:B60"/>
    <mergeCell ref="I65:J66"/>
    <mergeCell ref="G65:H66"/>
    <mergeCell ref="G67:H67"/>
    <mergeCell ref="G68:H68"/>
    <mergeCell ref="G69:H69"/>
    <mergeCell ref="G70:H70"/>
    <mergeCell ref="E53:G53"/>
    <mergeCell ref="E54:G54"/>
    <mergeCell ref="A55:B55"/>
    <mergeCell ref="A57:B57"/>
    <mergeCell ref="E56:G56"/>
    <mergeCell ref="E57:G57"/>
    <mergeCell ref="E58:G58"/>
    <mergeCell ref="E59:G59"/>
    <mergeCell ref="E60:G60"/>
    <mergeCell ref="A68:C68"/>
    <mergeCell ref="A69:C69"/>
    <mergeCell ref="A70:C70"/>
    <mergeCell ref="A2:L2"/>
    <mergeCell ref="A4:L4"/>
    <mergeCell ref="A36:L36"/>
    <mergeCell ref="A61:L61"/>
    <mergeCell ref="A62:L62"/>
    <mergeCell ref="A63:L63"/>
    <mergeCell ref="E37:G37"/>
    <mergeCell ref="E39:G39"/>
    <mergeCell ref="A37:B37"/>
    <mergeCell ref="A39:B39"/>
    <mergeCell ref="A38:B38"/>
    <mergeCell ref="A45:B45"/>
    <mergeCell ref="H42:L42"/>
    <mergeCell ref="H43:L43"/>
    <mergeCell ref="H44:L44"/>
    <mergeCell ref="E42:G42"/>
    <mergeCell ref="E43:G43"/>
    <mergeCell ref="D24:E24"/>
    <mergeCell ref="A22:N22"/>
    <mergeCell ref="A20:N20"/>
    <mergeCell ref="A19:N19"/>
    <mergeCell ref="A16:N16"/>
    <mergeCell ref="E50:G50"/>
    <mergeCell ref="H53:L53"/>
    <mergeCell ref="A26:L26"/>
    <mergeCell ref="A27:L27"/>
    <mergeCell ref="E47:G47"/>
    <mergeCell ref="A30:L30"/>
    <mergeCell ref="E40:G40"/>
    <mergeCell ref="E41:G41"/>
    <mergeCell ref="H37:L37"/>
    <mergeCell ref="H39:L39"/>
    <mergeCell ref="E38:G38"/>
    <mergeCell ref="H38:L38"/>
    <mergeCell ref="E46:G46"/>
    <mergeCell ref="H40:L40"/>
    <mergeCell ref="H41:L41"/>
    <mergeCell ref="A40:B40"/>
    <mergeCell ref="A41:B41"/>
    <mergeCell ref="E45:G45"/>
    <mergeCell ref="H45:L45"/>
    <mergeCell ref="H47:L47"/>
    <mergeCell ref="A31:N31"/>
    <mergeCell ref="A32:N32"/>
    <mergeCell ref="A33:N33"/>
    <mergeCell ref="A52:B52"/>
    <mergeCell ref="A53:B53"/>
    <mergeCell ref="A54:B54"/>
    <mergeCell ref="H51:L51"/>
    <mergeCell ref="E44:G44"/>
    <mergeCell ref="A35:L35"/>
    <mergeCell ref="A42:B42"/>
    <mergeCell ref="A43:B43"/>
    <mergeCell ref="A44:B44"/>
    <mergeCell ref="A46:B46"/>
    <mergeCell ref="A47:B47"/>
    <mergeCell ref="H54:L54"/>
    <mergeCell ref="H52:L52"/>
    <mergeCell ref="H48:L48"/>
    <mergeCell ref="H49:L49"/>
    <mergeCell ref="H50:L50"/>
    <mergeCell ref="E51:G51"/>
    <mergeCell ref="A48:B48"/>
    <mergeCell ref="A49:B49"/>
    <mergeCell ref="E48:G48"/>
    <mergeCell ref="E49:G49"/>
    <mergeCell ref="E55:G55"/>
    <mergeCell ref="H46:L46"/>
    <mergeCell ref="E52:G52"/>
    <mergeCell ref="F83:H83"/>
    <mergeCell ref="I83:J83"/>
    <mergeCell ref="A79:C79"/>
    <mergeCell ref="D79:E79"/>
    <mergeCell ref="A80:C80"/>
    <mergeCell ref="A81:C81"/>
    <mergeCell ref="A82:C82"/>
    <mergeCell ref="A83:C83"/>
    <mergeCell ref="D80:E80"/>
    <mergeCell ref="D81:E81"/>
    <mergeCell ref="D82:E82"/>
    <mergeCell ref="D83:E83"/>
    <mergeCell ref="A56:B56"/>
    <mergeCell ref="A58:B58"/>
    <mergeCell ref="A59:B59"/>
    <mergeCell ref="A50:B50"/>
    <mergeCell ref="A51:B51"/>
  </mergeCells>
  <phoneticPr fontId="13" type="noConversion"/>
  <hyperlinks>
    <hyperlink ref="A87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>&amp;RДомашняя мини-сыроварня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2022-09-29T11:57:22Z</dcterms:modified>
</cp:coreProperties>
</file>