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4BA47814-B3D0-4479-8CC6-573CCCC9F3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6" i="1" l="1"/>
  <c r="E77" i="1"/>
  <c r="G88" i="1" l="1"/>
  <c r="G89" i="1"/>
  <c r="G90" i="1"/>
  <c r="G91" i="1"/>
  <c r="G92" i="1"/>
  <c r="G93" i="1"/>
  <c r="G94" i="1"/>
  <c r="G95" i="1"/>
  <c r="K88" i="1"/>
  <c r="K89" i="1"/>
  <c r="K90" i="1"/>
  <c r="K91" i="1"/>
  <c r="K92" i="1"/>
  <c r="K93" i="1"/>
  <c r="K94" i="1"/>
  <c r="K95" i="1"/>
  <c r="E76" i="1"/>
  <c r="E63" i="1"/>
  <c r="E62" i="1"/>
  <c r="E61" i="1"/>
  <c r="E60" i="1"/>
  <c r="E73" i="1"/>
  <c r="E74" i="1"/>
  <c r="E75" i="1"/>
  <c r="E70" i="1"/>
  <c r="E71" i="1"/>
  <c r="E72" i="1"/>
  <c r="E59" i="1"/>
  <c r="E58" i="1"/>
  <c r="E57" i="1"/>
  <c r="E55" i="1"/>
  <c r="I102" i="1"/>
  <c r="E66" i="1" l="1"/>
  <c r="E67" i="1"/>
  <c r="E68" i="1"/>
  <c r="E69" i="1"/>
  <c r="E65" i="1"/>
  <c r="E43" i="1"/>
  <c r="E46" i="1"/>
  <c r="E47" i="1"/>
  <c r="E48" i="1"/>
  <c r="E49" i="1"/>
  <c r="E50" i="1"/>
  <c r="E51" i="1"/>
  <c r="E52" i="1"/>
  <c r="E53" i="1"/>
  <c r="E54" i="1"/>
  <c r="E56" i="1"/>
  <c r="E45" i="1"/>
  <c r="E44" i="1" l="1"/>
  <c r="E64" i="1"/>
  <c r="E42" i="1"/>
  <c r="E78" i="1" l="1"/>
  <c r="G86" i="1"/>
  <c r="K86" i="1"/>
  <c r="G87" i="1" l="1"/>
  <c r="K87" i="1"/>
  <c r="G96" i="1" l="1"/>
  <c r="K96" i="1"/>
</calcChain>
</file>

<file path=xl/sharedStrings.xml><?xml version="1.0" encoding="utf-8"?>
<sst xmlns="http://schemas.openxmlformats.org/spreadsheetml/2006/main" count="129" uniqueCount="118">
  <si>
    <t>БИЗНЕС-ПЛАН</t>
  </si>
  <si>
    <t>Вид деятельности по ОКВЭД</t>
  </si>
  <si>
    <t>Система налогообложения (отметить и подчеркнуть)</t>
  </si>
  <si>
    <t>Адрес места ведения бизнеса, кв. м, стоимость аренды или право собственности</t>
  </si>
  <si>
    <t>Наемные сотрудники</t>
  </si>
  <si>
    <t>Должность</t>
  </si>
  <si>
    <t xml:space="preserve">Кол-во </t>
  </si>
  <si>
    <t>Оклад</t>
  </si>
  <si>
    <t>Месяц приема</t>
  </si>
  <si>
    <t xml:space="preserve">Список закупки с указанием поставщиков и стоимости </t>
  </si>
  <si>
    <t>Закупка</t>
  </si>
  <si>
    <t>Кол-во</t>
  </si>
  <si>
    <t>Цена</t>
  </si>
  <si>
    <t>Сумма</t>
  </si>
  <si>
    <t>Поставщик</t>
  </si>
  <si>
    <t>Аренда (не более 15%)</t>
  </si>
  <si>
    <t>Оборудование:</t>
  </si>
  <si>
    <t>Расходные материалы:</t>
  </si>
  <si>
    <t>Итого:</t>
  </si>
  <si>
    <t>Прайс на свои товары/услуги</t>
  </si>
  <si>
    <t>Товар/Услуга</t>
  </si>
  <si>
    <t>Цена, руб.</t>
  </si>
  <si>
    <t>Прямые расходы (стоимость) на 1 ед., руб.</t>
  </si>
  <si>
    <t>Итого в месяц:</t>
  </si>
  <si>
    <t>Х</t>
  </si>
  <si>
    <t>Какие будут ежемесячные затраты</t>
  </si>
  <si>
    <t>Наименование</t>
  </si>
  <si>
    <t>Руб./мес.</t>
  </si>
  <si>
    <t>Аренда</t>
  </si>
  <si>
    <t>Реклама</t>
  </si>
  <si>
    <t>Транспортные расходы</t>
  </si>
  <si>
    <t>Банковское обслуживание</t>
  </si>
  <si>
    <t>Коммунальные платежи</t>
  </si>
  <si>
    <t>1.     ИНФОРМАЦИЯ О ЗАЯВИТЕЛЕ</t>
  </si>
  <si>
    <t>3.     МАРКЕТИНГ</t>
  </si>
  <si>
    <t>4.     ПРОИЗВОДСТВЕННЫЙ ПЛАН</t>
  </si>
  <si>
    <r>
      <t xml:space="preserve">Приложения. </t>
    </r>
    <r>
      <rPr>
        <sz val="13"/>
        <color rgb="FF000000"/>
        <rFont val="Times New Roman"/>
        <family val="1"/>
        <charset val="204"/>
      </rPr>
      <t>Рекомендуется включать приложения, иллюстрирующие, детализирующие или подтверждающие информацию, изложенную в основной части бизнес-плана</t>
    </r>
    <r>
      <rPr>
        <sz val="13"/>
        <color theme="1"/>
        <rFont val="Times New Roman"/>
        <family val="1"/>
        <charset val="204"/>
      </rPr>
      <t>:</t>
    </r>
  </si>
  <si>
    <r>
      <t>-</t>
    </r>
    <r>
      <rPr>
        <sz val="13"/>
        <color theme="1"/>
        <rFont val="Times New Roman"/>
        <family val="1"/>
        <charset val="204"/>
      </rPr>
      <t>       Коммерческое предложение на помещение в аренду, право собственности на помещение</t>
    </r>
  </si>
  <si>
    <r>
      <t>-</t>
    </r>
    <r>
      <rPr>
        <sz val="13"/>
        <color theme="1"/>
        <rFont val="Times New Roman"/>
        <family val="1"/>
        <charset val="204"/>
      </rPr>
      <t xml:space="preserve">       Аккаунты в соц.сетях </t>
    </r>
  </si>
  <si>
    <r>
      <t>-</t>
    </r>
    <r>
      <rPr>
        <sz val="13"/>
        <color theme="1"/>
        <rFont val="Times New Roman"/>
        <family val="1"/>
        <charset val="204"/>
      </rPr>
      <t>       Образцы работ</t>
    </r>
  </si>
  <si>
    <r>
      <t>-</t>
    </r>
    <r>
      <rPr>
        <sz val="13"/>
        <color theme="1"/>
        <rFont val="Times New Roman"/>
        <family val="1"/>
        <charset val="204"/>
      </rPr>
      <t>       Сертификаты, дипломы, благодарственные письма, подтверждающие опыт заявителя.</t>
    </r>
  </si>
  <si>
    <t>ед. изм.</t>
  </si>
  <si>
    <t xml:space="preserve">Количество в месяц </t>
  </si>
  <si>
    <t xml:space="preserve">Прямые расходы всего, руб.           </t>
  </si>
  <si>
    <t xml:space="preserve">Выручка, руб.           </t>
  </si>
  <si>
    <t>Обучение (до 30 000 руб.)</t>
  </si>
  <si>
    <t>Расходные материалы</t>
  </si>
  <si>
    <r>
      <rPr>
        <b/>
        <sz val="13"/>
        <color theme="1"/>
        <rFont val="Symbol"/>
        <family val="1"/>
        <charset val="2"/>
      </rPr>
      <t>ð</t>
    </r>
    <r>
      <rPr>
        <b/>
        <sz val="13"/>
        <color theme="1"/>
        <rFont val="Times New Roman"/>
        <family val="1"/>
        <charset val="204"/>
      </rPr>
      <t xml:space="preserve"> НПД (самозанятый)</t>
    </r>
    <r>
      <rPr>
        <sz val="13"/>
        <color theme="1"/>
        <rFont val="Times New Roman"/>
        <family val="1"/>
        <charset val="204"/>
      </rPr>
      <t xml:space="preserve">   </t>
    </r>
    <r>
      <rPr>
        <sz val="13"/>
        <color theme="1"/>
        <rFont val="Symbol"/>
        <family val="1"/>
        <charset val="2"/>
      </rPr>
      <t>ð</t>
    </r>
    <r>
      <rPr>
        <sz val="13"/>
        <color theme="1"/>
        <rFont val="Times New Roman"/>
        <family val="1"/>
        <charset val="204"/>
      </rPr>
      <t xml:space="preserve"> ИП (Патент, УСН)</t>
    </r>
  </si>
  <si>
    <t xml:space="preserve">Брус (для фундамента) </t>
  </si>
  <si>
    <t>Теплица каркас 4*8</t>
  </si>
  <si>
    <t>Трубка диаметр 16</t>
  </si>
  <si>
    <t>Таймер полива</t>
  </si>
  <si>
    <t>Таймер 604</t>
  </si>
  <si>
    <t>Фильтр 3/4</t>
  </si>
  <si>
    <t>Капельница</t>
  </si>
  <si>
    <t>Стойки для капельниц</t>
  </si>
  <si>
    <t>Трубка гибкая 7 мм</t>
  </si>
  <si>
    <t>Тройник диаметр 16</t>
  </si>
  <si>
    <t>Угол</t>
  </si>
  <si>
    <t>Кран к трубке</t>
  </si>
  <si>
    <t>Труба ПНД</t>
  </si>
  <si>
    <t>Удобрение жидкое</t>
  </si>
  <si>
    <t>Влагомер</t>
  </si>
  <si>
    <t>Весы аккумуляторные</t>
  </si>
  <si>
    <t>Холодильник-витрина Бирюса( со стекляной дверцей)</t>
  </si>
  <si>
    <t>Удобрение Осмокод 10 кг</t>
  </si>
  <si>
    <t>Удобрение Осмокод 3 кг</t>
  </si>
  <si>
    <t>Удобрение Плантафол (20-20-20)</t>
  </si>
  <si>
    <t xml:space="preserve">Саженцы голубики </t>
  </si>
  <si>
    <t>Стакан для рассады</t>
  </si>
  <si>
    <t>Кассеты для рассады 64 шт (40*4)</t>
  </si>
  <si>
    <t>Семена редиса</t>
  </si>
  <si>
    <t>Пленка для теплиц 6*50 150микр</t>
  </si>
  <si>
    <t>Пленка затеняющая</t>
  </si>
  <si>
    <t>Сучкорез телескопический</t>
  </si>
  <si>
    <t>Сучкорез ручной</t>
  </si>
  <si>
    <t>Точилка для инструмента</t>
  </si>
  <si>
    <t>Пила ручная</t>
  </si>
  <si>
    <t xml:space="preserve">Торф кислый </t>
  </si>
  <si>
    <t>Торф верховой</t>
  </si>
  <si>
    <t>кг</t>
  </si>
  <si>
    <t>Обрезка деревьев</t>
  </si>
  <si>
    <t>шт</t>
  </si>
  <si>
    <t>Редис в июне</t>
  </si>
  <si>
    <t>Редис в июле</t>
  </si>
  <si>
    <t>Клубника</t>
  </si>
  <si>
    <t>Рассада (томат, капуста, перец)</t>
  </si>
  <si>
    <t>Малина</t>
  </si>
  <si>
    <t>Черная смородина</t>
  </si>
  <si>
    <t>Ежевика</t>
  </si>
  <si>
    <t>Черенки голубики</t>
  </si>
  <si>
    <t>саженцы</t>
  </si>
  <si>
    <t>доращивание декортаивных деревьев  и кустарников, овощеводство</t>
  </si>
  <si>
    <t>саженцы гортензии</t>
  </si>
  <si>
    <t>Живая изгородь из гортензии</t>
  </si>
  <si>
    <t>ФИО</t>
  </si>
  <si>
    <t xml:space="preserve">Дата рождения                                 Телефон                                            эл. почта </t>
  </si>
  <si>
    <t>Паспортные данные (серия, номер)</t>
  </si>
  <si>
    <t xml:space="preserve">Место жительства: </t>
  </si>
  <si>
    <t xml:space="preserve">Образование (специальность) </t>
  </si>
  <si>
    <t xml:space="preserve">Общий стаж     лет                                                                      Опыт работы в данной сфере: </t>
  </si>
  <si>
    <t xml:space="preserve">ИНН  </t>
  </si>
  <si>
    <t>Состав семьи:           чел.</t>
  </si>
  <si>
    <t>Планируемый график работы (дней в неделю)                                              (часов в неделю)</t>
  </si>
  <si>
    <t>2. ОПИСАНИЕ ПРОЕКТА</t>
  </si>
  <si>
    <t>Название проекта: Услуги населению в области растениеводства и прочих услуг</t>
  </si>
  <si>
    <t>Имеющееся оборудование/имущество для бизнеса: автомобиль,  мотоблок, мотокультиватор, бак для полива, шланги, стремянка</t>
  </si>
  <si>
    <t xml:space="preserve">Описание производимого товара (работ, услуг)   выращивание кустарников, черенкование саженцев, </t>
  </si>
  <si>
    <r>
      <rPr>
        <b/>
        <sz val="13"/>
        <color theme="1"/>
        <rFont val="Symbol"/>
        <family val="1"/>
        <charset val="2"/>
      </rPr>
      <t>ð</t>
    </r>
    <r>
      <rPr>
        <b/>
        <sz val="13"/>
        <color theme="1"/>
        <rFont val="Times New Roman"/>
        <family val="1"/>
        <charset val="204"/>
      </rPr>
      <t xml:space="preserve"> Не будет сотрудников</t>
    </r>
  </si>
  <si>
    <t xml:space="preserve">Потребители товара (работ, услуг) – целевая аудитория: </t>
  </si>
  <si>
    <t>Жители г. Липецка и Липецкой области</t>
  </si>
  <si>
    <t xml:space="preserve">Рынки сбыта, наличие договоров поставки товара (работ, услуг): </t>
  </si>
  <si>
    <t xml:space="preserve">Реклама товара (работ, услуг): Авито, соц. сети </t>
  </si>
  <si>
    <r>
      <t xml:space="preserve">Источники финансирования: </t>
    </r>
    <r>
      <rPr>
        <i/>
        <sz val="13"/>
        <color theme="1"/>
        <rFont val="Times New Roman"/>
        <family val="1"/>
        <charset val="204"/>
      </rPr>
      <t>(если требуется более 350 000 руб. инвестиций</t>
    </r>
    <r>
      <rPr>
        <sz val="13"/>
        <color theme="1"/>
        <rFont val="Times New Roman"/>
        <family val="1"/>
        <charset val="204"/>
      </rPr>
      <t>)</t>
    </r>
  </si>
  <si>
    <t>аренда онлайн-кассы</t>
  </si>
  <si>
    <t>По вопросам заполнения звонить: 8-800-301-76-75</t>
  </si>
  <si>
    <t>Заполненную анкету отправлять на эл. адрес: admin@48mb.ru</t>
  </si>
  <si>
    <t xml:space="preserve">Адрес Центра поддержки предпринимательства: г.Липецк, ул. Кузнечная, д. 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</si>
</sst>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3"/>
      <color theme="1"/>
      <name val="Times New Roman"/>
      <family val="1"/>
      <charset val="204"/>
    </font>
    <font>
      <sz val="13"/>
      <color theme="1"/>
      <name val="Symbol"/>
      <family val="1"/>
      <charset val="2"/>
    </font>
    <font>
      <sz val="13"/>
      <color rgb="FF000000"/>
      <name val="Times New Roman"/>
      <family val="1"/>
      <charset val="204"/>
    </font>
    <font>
      <sz val="13"/>
      <color theme="1"/>
      <name val="Calibri"/>
      <family val="2"/>
      <charset val="204"/>
    </font>
    <font>
      <sz val="13"/>
      <color theme="1"/>
      <name val="Calibri"/>
      <family val="2"/>
      <scheme val="minor"/>
    </font>
    <font>
      <u/>
      <sz val="13"/>
      <color theme="10"/>
      <name val="Calibri"/>
      <family val="2"/>
      <scheme val="minor"/>
    </font>
    <font>
      <i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b/>
      <sz val="13"/>
      <color theme="1"/>
      <name val="Symbol"/>
      <family val="1"/>
      <charset val="2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8EAADB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4">
    <xf numFmtId="0" fontId="0" fillId="0" borderId="0" xfId="0"/>
    <xf numFmtId="0" fontId="1" fillId="0" borderId="0" xfId="0" applyFont="1" applyAlignment="1">
      <alignment vertical="center"/>
    </xf>
    <xf numFmtId="0" fontId="8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 vertical="center" indent="5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2" xfId="0" applyBorder="1"/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 vertical="center"/>
    </xf>
    <xf numFmtId="0" fontId="7" fillId="3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8" fillId="0" borderId="1" xfId="0" applyFont="1" applyBorder="1" applyAlignment="1">
      <alignment horizontal="center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4" fillId="3" borderId="3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rp-48@list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17"/>
  <sheetViews>
    <sheetView tabSelected="1" view="pageLayout" topLeftCell="A85" zoomScaleNormal="91" workbookViewId="0">
      <selection activeCell="C112" sqref="C112"/>
    </sheetView>
  </sheetViews>
  <sheetFormatPr defaultRowHeight="15" x14ac:dyDescent="0.25"/>
  <cols>
    <col min="1" max="1" width="23.7109375" customWidth="1"/>
    <col min="2" max="2" width="8.5703125" customWidth="1"/>
    <col min="3" max="3" width="9" customWidth="1"/>
    <col min="4" max="4" width="8.85546875" customWidth="1"/>
    <col min="5" max="5" width="9.140625" customWidth="1"/>
    <col min="6" max="6" width="8.42578125" customWidth="1"/>
    <col min="7" max="7" width="9.140625" customWidth="1"/>
    <col min="8" max="8" width="8.7109375" customWidth="1"/>
    <col min="9" max="9" width="10.28515625" customWidth="1"/>
    <col min="10" max="10" width="8.85546875" customWidth="1"/>
    <col min="11" max="11" width="8.7109375" customWidth="1"/>
    <col min="12" max="12" width="8.5703125" customWidth="1"/>
    <col min="13" max="13" width="7" customWidth="1"/>
  </cols>
  <sheetData>
    <row r="2" spans="1:14" ht="18.75" x14ac:dyDescent="0.25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4" ht="18.75" x14ac:dyDescent="0.25">
      <c r="A3" s="1"/>
    </row>
    <row r="4" spans="1:14" ht="18.75" x14ac:dyDescent="0.25">
      <c r="A4" s="61" t="s">
        <v>33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4" ht="16.5" x14ac:dyDescent="0.25">
      <c r="A5" s="21" t="s">
        <v>95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4" ht="16.5" x14ac:dyDescent="0.25">
      <c r="A6" s="21" t="s">
        <v>96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 ht="16.5" x14ac:dyDescent="0.25">
      <c r="A7" s="21" t="s">
        <v>97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1:14" ht="16.5" x14ac:dyDescent="0.25">
      <c r="A8" s="21" t="s">
        <v>98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1:14" ht="16.5" x14ac:dyDescent="0.25">
      <c r="A9" s="21" t="s">
        <v>99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</row>
    <row r="10" spans="1:14" ht="16.5" x14ac:dyDescent="0.25">
      <c r="A10" s="21" t="s">
        <v>100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</row>
    <row r="11" spans="1:14" ht="16.5" x14ac:dyDescent="0.25">
      <c r="A11" s="21" t="s">
        <v>101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</row>
    <row r="12" spans="1:14" ht="16.5" x14ac:dyDescent="0.25">
      <c r="A12" s="21" t="s">
        <v>102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</row>
    <row r="13" spans="1:14" ht="16.5" x14ac:dyDescent="0.25">
      <c r="A13" s="21" t="s">
        <v>103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</row>
    <row r="14" spans="1:14" ht="16.5" x14ac:dyDescent="0.25">
      <c r="A14" s="24" t="s">
        <v>104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1:14" ht="16.5" x14ac:dyDescent="0.25">
      <c r="A15" s="68" t="s">
        <v>105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</row>
    <row r="16" spans="1:14" ht="16.5" x14ac:dyDescent="0.25">
      <c r="A16" s="68" t="s">
        <v>1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</row>
    <row r="17" spans="1:14" ht="16.5" x14ac:dyDescent="0.25">
      <c r="A17" s="26" t="s">
        <v>2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</row>
    <row r="18" spans="1:14" ht="16.5" x14ac:dyDescent="0.25">
      <c r="A18" s="69" t="s">
        <v>47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</row>
    <row r="19" spans="1:14" ht="15" customHeight="1" x14ac:dyDescent="0.25">
      <c r="A19" s="67" t="s">
        <v>3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</row>
    <row r="20" spans="1:14" ht="15.75" customHeight="1" x14ac:dyDescent="0.2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4" ht="16.5" x14ac:dyDescent="0.25">
      <c r="A21" s="65" t="s">
        <v>107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</row>
    <row r="22" spans="1:14" ht="16.5" x14ac:dyDescent="0.25">
      <c r="A22" s="65" t="s">
        <v>92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</row>
    <row r="23" spans="1:14" ht="16.5" x14ac:dyDescent="0.25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</row>
    <row r="24" spans="1:14" ht="16.5" x14ac:dyDescent="0.25">
      <c r="A24" s="21" t="s">
        <v>106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</row>
    <row r="25" spans="1:14" ht="16.5" x14ac:dyDescent="0.2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ht="18.75" x14ac:dyDescent="0.25">
      <c r="A26" s="66" t="s">
        <v>4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</row>
    <row r="27" spans="1:14" ht="18.75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4" ht="35.25" customHeight="1" x14ac:dyDescent="0.3">
      <c r="A28" s="9" t="s">
        <v>5</v>
      </c>
      <c r="B28" s="9" t="s">
        <v>6</v>
      </c>
      <c r="C28" s="9" t="s">
        <v>7</v>
      </c>
      <c r="D28" s="63" t="s">
        <v>8</v>
      </c>
      <c r="E28" s="63"/>
      <c r="F28" s="2"/>
      <c r="G28" s="2"/>
      <c r="H28" s="2"/>
      <c r="I28" s="2"/>
      <c r="J28" s="2"/>
      <c r="K28" s="2"/>
      <c r="L28" s="2"/>
    </row>
    <row r="29" spans="1:14" ht="17.25" x14ac:dyDescent="0.3">
      <c r="A29" s="11"/>
      <c r="B29" s="11"/>
      <c r="C29" s="11"/>
      <c r="D29" s="34"/>
      <c r="E29" s="34"/>
      <c r="F29" s="2"/>
      <c r="G29" s="2"/>
      <c r="H29" s="2"/>
      <c r="I29" s="2"/>
      <c r="J29" s="2"/>
      <c r="K29" s="2"/>
      <c r="L29" s="2"/>
    </row>
    <row r="30" spans="1:14" ht="16.5" x14ac:dyDescent="0.25">
      <c r="A30" s="59" t="s">
        <v>108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</row>
    <row r="31" spans="1:14" ht="18.75" x14ac:dyDescent="0.25">
      <c r="A31" s="78" t="s">
        <v>34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</row>
    <row r="32" spans="1:14" ht="16.5" x14ac:dyDescent="0.25">
      <c r="A32" s="21" t="s">
        <v>109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</row>
    <row r="33" spans="1:14" ht="16.5" customHeight="1" x14ac:dyDescent="0.25">
      <c r="A33" s="22" t="s">
        <v>110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</row>
    <row r="34" spans="1:14" ht="16.5" x14ac:dyDescent="0.25">
      <c r="A34" s="21" t="s">
        <v>111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</row>
    <row r="35" spans="1:14" ht="16.5" x14ac:dyDescent="0.2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</row>
    <row r="36" spans="1:14" ht="16.5" x14ac:dyDescent="0.25">
      <c r="A36" s="21" t="s">
        <v>112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</row>
    <row r="37" spans="1:14" ht="16.5" x14ac:dyDescent="0.25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13"/>
      <c r="N37" s="13"/>
    </row>
    <row r="38" spans="1:14" ht="18.75" x14ac:dyDescent="0.25">
      <c r="A38" s="75" t="s">
        <v>35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</row>
    <row r="39" spans="1:14" ht="16.5" x14ac:dyDescent="0.25">
      <c r="A39" s="76" t="s">
        <v>9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</row>
    <row r="40" spans="1:14" ht="33.75" customHeight="1" x14ac:dyDescent="0.25">
      <c r="A40" s="35" t="s">
        <v>10</v>
      </c>
      <c r="B40" s="36"/>
      <c r="C40" s="9" t="s">
        <v>11</v>
      </c>
      <c r="D40" s="9" t="s">
        <v>12</v>
      </c>
      <c r="E40" s="63" t="s">
        <v>13</v>
      </c>
      <c r="F40" s="63"/>
      <c r="G40" s="63"/>
      <c r="H40" s="62" t="s">
        <v>14</v>
      </c>
      <c r="I40" s="62"/>
      <c r="J40" s="62"/>
      <c r="K40" s="62"/>
      <c r="L40" s="62"/>
    </row>
    <row r="41" spans="1:14" ht="33.75" customHeight="1" x14ac:dyDescent="0.25">
      <c r="A41" s="44" t="s">
        <v>45</v>
      </c>
      <c r="B41" s="45"/>
      <c r="C41" s="10"/>
      <c r="D41" s="10"/>
      <c r="E41" s="58"/>
      <c r="F41" s="58"/>
      <c r="G41" s="58"/>
      <c r="H41" s="58"/>
      <c r="I41" s="58"/>
      <c r="J41" s="58"/>
      <c r="K41" s="58"/>
      <c r="L41" s="58"/>
    </row>
    <row r="42" spans="1:14" ht="17.25" x14ac:dyDescent="0.25">
      <c r="A42" s="44" t="s">
        <v>15</v>
      </c>
      <c r="B42" s="45"/>
      <c r="C42" s="10"/>
      <c r="D42" s="10"/>
      <c r="E42" s="58">
        <f>SUM(E43:G43)</f>
        <v>10500</v>
      </c>
      <c r="F42" s="58"/>
      <c r="G42" s="58"/>
      <c r="H42" s="58"/>
      <c r="I42" s="58"/>
      <c r="J42" s="58"/>
      <c r="K42" s="58"/>
      <c r="L42" s="58"/>
    </row>
    <row r="43" spans="1:14" ht="17.25" x14ac:dyDescent="0.3">
      <c r="A43" s="30" t="s">
        <v>48</v>
      </c>
      <c r="B43" s="31"/>
      <c r="C43" s="11">
        <v>1</v>
      </c>
      <c r="D43" s="18">
        <v>10500</v>
      </c>
      <c r="E43" s="34">
        <f>C43*D43</f>
        <v>10500</v>
      </c>
      <c r="F43" s="34"/>
      <c r="G43" s="34"/>
      <c r="H43" s="27"/>
      <c r="I43" s="27"/>
      <c r="J43" s="27"/>
      <c r="K43" s="27"/>
      <c r="L43" s="27"/>
    </row>
    <row r="44" spans="1:14" ht="17.25" x14ac:dyDescent="0.25">
      <c r="A44" s="44" t="s">
        <v>16</v>
      </c>
      <c r="B44" s="45"/>
      <c r="C44" s="10"/>
      <c r="D44" s="10"/>
      <c r="E44" s="58">
        <f>SUM(E45:G63)</f>
        <v>194522</v>
      </c>
      <c r="F44" s="58"/>
      <c r="G44" s="58"/>
      <c r="H44" s="58"/>
      <c r="I44" s="58"/>
      <c r="J44" s="58"/>
      <c r="K44" s="58"/>
      <c r="L44" s="58"/>
    </row>
    <row r="45" spans="1:14" ht="17.25" x14ac:dyDescent="0.3">
      <c r="A45" s="30" t="s">
        <v>49</v>
      </c>
      <c r="B45" s="31"/>
      <c r="C45" s="11">
        <v>1</v>
      </c>
      <c r="D45" s="18">
        <v>79000</v>
      </c>
      <c r="E45" s="34">
        <f>C45*D45</f>
        <v>79000</v>
      </c>
      <c r="F45" s="34"/>
      <c r="G45" s="34"/>
      <c r="H45" s="27"/>
      <c r="I45" s="27"/>
      <c r="J45" s="27"/>
      <c r="K45" s="27"/>
      <c r="L45" s="27"/>
    </row>
    <row r="46" spans="1:14" ht="17.25" x14ac:dyDescent="0.3">
      <c r="A46" s="30" t="s">
        <v>50</v>
      </c>
      <c r="B46" s="31"/>
      <c r="C46" s="11">
        <v>300</v>
      </c>
      <c r="D46" s="11">
        <v>40</v>
      </c>
      <c r="E46" s="34">
        <f t="shared" ref="E46:E56" si="0">C46*D46</f>
        <v>12000</v>
      </c>
      <c r="F46" s="34"/>
      <c r="G46" s="34"/>
      <c r="H46" s="27"/>
      <c r="I46" s="27"/>
      <c r="J46" s="27"/>
      <c r="K46" s="27"/>
      <c r="L46" s="27"/>
    </row>
    <row r="47" spans="1:14" ht="17.25" x14ac:dyDescent="0.3">
      <c r="A47" s="30" t="s">
        <v>51</v>
      </c>
      <c r="B47" s="31"/>
      <c r="C47" s="11">
        <v>1</v>
      </c>
      <c r="D47" s="11">
        <v>4000</v>
      </c>
      <c r="E47" s="34">
        <f t="shared" si="0"/>
        <v>4000</v>
      </c>
      <c r="F47" s="34"/>
      <c r="G47" s="34"/>
      <c r="H47" s="27"/>
      <c r="I47" s="27"/>
      <c r="J47" s="27"/>
      <c r="K47" s="27"/>
      <c r="L47" s="27"/>
    </row>
    <row r="48" spans="1:14" ht="17.25" x14ac:dyDescent="0.3">
      <c r="A48" s="30" t="s">
        <v>52</v>
      </c>
      <c r="B48" s="31"/>
      <c r="C48" s="11">
        <v>1</v>
      </c>
      <c r="D48" s="11">
        <v>8000</v>
      </c>
      <c r="E48" s="34">
        <f t="shared" si="0"/>
        <v>8000</v>
      </c>
      <c r="F48" s="34"/>
      <c r="G48" s="34"/>
      <c r="H48" s="27"/>
      <c r="I48" s="27"/>
      <c r="J48" s="27"/>
      <c r="K48" s="27"/>
      <c r="L48" s="27"/>
    </row>
    <row r="49" spans="1:12" ht="17.25" x14ac:dyDescent="0.3">
      <c r="A49" s="30" t="s">
        <v>53</v>
      </c>
      <c r="B49" s="31"/>
      <c r="C49" s="11">
        <v>3</v>
      </c>
      <c r="D49" s="11">
        <v>800</v>
      </c>
      <c r="E49" s="34">
        <f t="shared" si="0"/>
        <v>2400</v>
      </c>
      <c r="F49" s="34"/>
      <c r="G49" s="34"/>
      <c r="H49" s="27"/>
      <c r="I49" s="27"/>
      <c r="J49" s="27"/>
      <c r="K49" s="27"/>
      <c r="L49" s="27"/>
    </row>
    <row r="50" spans="1:12" ht="17.25" x14ac:dyDescent="0.3">
      <c r="A50" s="30" t="s">
        <v>54</v>
      </c>
      <c r="B50" s="31"/>
      <c r="C50" s="11">
        <v>230</v>
      </c>
      <c r="D50" s="11">
        <v>12</v>
      </c>
      <c r="E50" s="34">
        <f t="shared" si="0"/>
        <v>2760</v>
      </c>
      <c r="F50" s="34"/>
      <c r="G50" s="34"/>
      <c r="H50" s="27"/>
      <c r="I50" s="27"/>
      <c r="J50" s="27"/>
      <c r="K50" s="27"/>
      <c r="L50" s="27"/>
    </row>
    <row r="51" spans="1:12" ht="17.25" x14ac:dyDescent="0.3">
      <c r="A51" s="30" t="s">
        <v>55</v>
      </c>
      <c r="B51" s="31"/>
      <c r="C51" s="11">
        <v>199</v>
      </c>
      <c r="D51" s="11">
        <v>15</v>
      </c>
      <c r="E51" s="34">
        <f t="shared" si="0"/>
        <v>2985</v>
      </c>
      <c r="F51" s="34"/>
      <c r="G51" s="34"/>
      <c r="H51" s="27"/>
      <c r="I51" s="27"/>
      <c r="J51" s="27"/>
      <c r="K51" s="27"/>
      <c r="L51" s="27"/>
    </row>
    <row r="52" spans="1:12" ht="17.25" x14ac:dyDescent="0.3">
      <c r="A52" s="30" t="s">
        <v>56</v>
      </c>
      <c r="B52" s="31"/>
      <c r="C52" s="11">
        <v>40</v>
      </c>
      <c r="D52" s="11">
        <v>40</v>
      </c>
      <c r="E52" s="34">
        <f t="shared" si="0"/>
        <v>1600</v>
      </c>
      <c r="F52" s="34"/>
      <c r="G52" s="34"/>
      <c r="H52" s="27"/>
      <c r="I52" s="27"/>
      <c r="J52" s="27"/>
      <c r="K52" s="27"/>
      <c r="L52" s="27"/>
    </row>
    <row r="53" spans="1:12" ht="17.25" x14ac:dyDescent="0.3">
      <c r="A53" s="30" t="s">
        <v>57</v>
      </c>
      <c r="B53" s="31"/>
      <c r="C53" s="11">
        <v>50</v>
      </c>
      <c r="D53" s="11">
        <v>20</v>
      </c>
      <c r="E53" s="34">
        <f t="shared" si="0"/>
        <v>1000</v>
      </c>
      <c r="F53" s="34"/>
      <c r="G53" s="34"/>
      <c r="H53" s="27"/>
      <c r="I53" s="27"/>
      <c r="J53" s="27"/>
      <c r="K53" s="27"/>
      <c r="L53" s="27"/>
    </row>
    <row r="54" spans="1:12" ht="17.25" x14ac:dyDescent="0.3">
      <c r="A54" s="30" t="s">
        <v>58</v>
      </c>
      <c r="B54" s="31"/>
      <c r="C54" s="11">
        <v>50</v>
      </c>
      <c r="D54" s="11">
        <v>25</v>
      </c>
      <c r="E54" s="34">
        <f t="shared" si="0"/>
        <v>1250</v>
      </c>
      <c r="F54" s="34"/>
      <c r="G54" s="34"/>
      <c r="H54" s="27"/>
      <c r="I54" s="27"/>
      <c r="J54" s="27"/>
      <c r="K54" s="27"/>
      <c r="L54" s="27"/>
    </row>
    <row r="55" spans="1:12" ht="17.25" x14ac:dyDescent="0.3">
      <c r="A55" s="30" t="s">
        <v>59</v>
      </c>
      <c r="B55" s="31"/>
      <c r="C55" s="11">
        <v>30</v>
      </c>
      <c r="D55" s="11">
        <v>60</v>
      </c>
      <c r="E55" s="32">
        <f t="shared" ref="E55" si="1">C55*D55</f>
        <v>1800</v>
      </c>
      <c r="F55" s="40"/>
      <c r="G55" s="33"/>
      <c r="H55" s="27"/>
      <c r="I55" s="27"/>
      <c r="J55" s="27"/>
      <c r="K55" s="27"/>
      <c r="L55" s="27"/>
    </row>
    <row r="56" spans="1:12" ht="17.25" x14ac:dyDescent="0.3">
      <c r="A56" s="30" t="s">
        <v>60</v>
      </c>
      <c r="B56" s="31"/>
      <c r="C56" s="11">
        <v>200</v>
      </c>
      <c r="D56" s="11">
        <v>50</v>
      </c>
      <c r="E56" s="34">
        <f t="shared" si="0"/>
        <v>10000</v>
      </c>
      <c r="F56" s="34"/>
      <c r="G56" s="34"/>
      <c r="H56" s="27"/>
      <c r="I56" s="27"/>
      <c r="J56" s="27"/>
      <c r="K56" s="27"/>
      <c r="L56" s="27"/>
    </row>
    <row r="57" spans="1:12" ht="17.25" x14ac:dyDescent="0.3">
      <c r="A57" s="30" t="s">
        <v>62</v>
      </c>
      <c r="B57" s="31"/>
      <c r="C57" s="11">
        <v>1</v>
      </c>
      <c r="D57" s="11">
        <v>9000</v>
      </c>
      <c r="E57" s="32">
        <f t="shared" ref="E57" si="2">C57*D57</f>
        <v>9000</v>
      </c>
      <c r="F57" s="40"/>
      <c r="G57" s="33"/>
      <c r="H57" s="42"/>
      <c r="I57" s="79"/>
      <c r="J57" s="79"/>
      <c r="K57" s="79"/>
      <c r="L57" s="43"/>
    </row>
    <row r="58" spans="1:12" ht="17.25" x14ac:dyDescent="0.3">
      <c r="A58" s="30" t="s">
        <v>63</v>
      </c>
      <c r="B58" s="31"/>
      <c r="C58" s="11">
        <v>1</v>
      </c>
      <c r="D58" s="11">
        <v>9500</v>
      </c>
      <c r="E58" s="32">
        <f t="shared" ref="E58" si="3">C58*D58</f>
        <v>9500</v>
      </c>
      <c r="F58" s="40"/>
      <c r="G58" s="33"/>
      <c r="H58" s="42"/>
      <c r="I58" s="79"/>
      <c r="J58" s="79"/>
      <c r="K58" s="79"/>
      <c r="L58" s="43"/>
    </row>
    <row r="59" spans="1:12" ht="29.25" customHeight="1" x14ac:dyDescent="0.3">
      <c r="A59" s="30" t="s">
        <v>64</v>
      </c>
      <c r="B59" s="31"/>
      <c r="C59" s="11">
        <v>1</v>
      </c>
      <c r="D59" s="11">
        <v>23296</v>
      </c>
      <c r="E59" s="32">
        <f t="shared" ref="E59" si="4">C59*D59</f>
        <v>23296</v>
      </c>
      <c r="F59" s="40"/>
      <c r="G59" s="33"/>
      <c r="H59" s="42"/>
      <c r="I59" s="79"/>
      <c r="J59" s="79"/>
      <c r="K59" s="79"/>
      <c r="L59" s="43"/>
    </row>
    <row r="60" spans="1:12" ht="17.25" x14ac:dyDescent="0.3">
      <c r="A60" s="30" t="s">
        <v>74</v>
      </c>
      <c r="B60" s="31"/>
      <c r="C60" s="11">
        <v>1</v>
      </c>
      <c r="D60" s="11">
        <v>11000</v>
      </c>
      <c r="E60" s="32">
        <f t="shared" ref="E60" si="5">C60*D60</f>
        <v>11000</v>
      </c>
      <c r="F60" s="40"/>
      <c r="G60" s="33"/>
      <c r="H60" s="42"/>
      <c r="I60" s="79"/>
      <c r="J60" s="79"/>
      <c r="K60" s="79"/>
      <c r="L60" s="43"/>
    </row>
    <row r="61" spans="1:12" ht="17.25" x14ac:dyDescent="0.3">
      <c r="A61" s="30" t="s">
        <v>75</v>
      </c>
      <c r="B61" s="31"/>
      <c r="C61" s="11">
        <v>1</v>
      </c>
      <c r="D61" s="11">
        <v>9000</v>
      </c>
      <c r="E61" s="32">
        <f t="shared" ref="E61" si="6">C61*D61</f>
        <v>9000</v>
      </c>
      <c r="F61" s="40"/>
      <c r="G61" s="33"/>
      <c r="H61" s="42"/>
      <c r="I61" s="79"/>
      <c r="J61" s="79"/>
      <c r="K61" s="79"/>
      <c r="L61" s="43"/>
    </row>
    <row r="62" spans="1:12" ht="17.25" x14ac:dyDescent="0.3">
      <c r="A62" s="30" t="s">
        <v>76</v>
      </c>
      <c r="B62" s="31"/>
      <c r="C62" s="11">
        <v>1</v>
      </c>
      <c r="D62" s="11">
        <v>1570</v>
      </c>
      <c r="E62" s="32">
        <f t="shared" ref="E62" si="7">C62*D62</f>
        <v>1570</v>
      </c>
      <c r="F62" s="40"/>
      <c r="G62" s="33"/>
      <c r="H62" s="42"/>
      <c r="I62" s="79"/>
      <c r="J62" s="79"/>
      <c r="K62" s="79"/>
      <c r="L62" s="43"/>
    </row>
    <row r="63" spans="1:12" ht="17.25" x14ac:dyDescent="0.3">
      <c r="A63" s="30" t="s">
        <v>77</v>
      </c>
      <c r="B63" s="31"/>
      <c r="C63" s="11">
        <v>1</v>
      </c>
      <c r="D63" s="11">
        <v>4361</v>
      </c>
      <c r="E63" s="32">
        <f t="shared" ref="E63" si="8">C63*D63</f>
        <v>4361</v>
      </c>
      <c r="F63" s="40"/>
      <c r="G63" s="33"/>
      <c r="H63" s="42"/>
      <c r="I63" s="79"/>
      <c r="J63" s="79"/>
      <c r="K63" s="79"/>
      <c r="L63" s="43"/>
    </row>
    <row r="64" spans="1:12" ht="17.25" x14ac:dyDescent="0.25">
      <c r="A64" s="44" t="s">
        <v>17</v>
      </c>
      <c r="B64" s="45"/>
      <c r="C64" s="10"/>
      <c r="D64" s="10"/>
      <c r="E64" s="58">
        <f>SUM(E65:G77)</f>
        <v>144978</v>
      </c>
      <c r="F64" s="58"/>
      <c r="G64" s="58"/>
      <c r="H64" s="58"/>
      <c r="I64" s="58"/>
      <c r="J64" s="58"/>
      <c r="K64" s="58"/>
      <c r="L64" s="58"/>
    </row>
    <row r="65" spans="1:12" ht="17.25" x14ac:dyDescent="0.3">
      <c r="A65" s="28" t="s">
        <v>61</v>
      </c>
      <c r="B65" s="29"/>
      <c r="C65" s="11">
        <v>4</v>
      </c>
      <c r="D65" s="11">
        <v>3000</v>
      </c>
      <c r="E65" s="34">
        <f>C65*D65</f>
        <v>12000</v>
      </c>
      <c r="F65" s="34"/>
      <c r="G65" s="34"/>
      <c r="H65" s="27"/>
      <c r="I65" s="27"/>
      <c r="J65" s="27"/>
      <c r="K65" s="27"/>
      <c r="L65" s="27"/>
    </row>
    <row r="66" spans="1:12" ht="17.25" x14ac:dyDescent="0.3">
      <c r="A66" s="28" t="s">
        <v>65</v>
      </c>
      <c r="B66" s="29"/>
      <c r="C66" s="11">
        <v>1</v>
      </c>
      <c r="D66" s="11">
        <v>10000</v>
      </c>
      <c r="E66" s="34">
        <f t="shared" ref="E66:E69" si="9">C66*D66</f>
        <v>10000</v>
      </c>
      <c r="F66" s="34"/>
      <c r="G66" s="34"/>
      <c r="H66" s="27"/>
      <c r="I66" s="27"/>
      <c r="J66" s="27"/>
      <c r="K66" s="27"/>
      <c r="L66" s="27"/>
    </row>
    <row r="67" spans="1:12" ht="17.25" x14ac:dyDescent="0.3">
      <c r="A67" s="28" t="s">
        <v>66</v>
      </c>
      <c r="B67" s="29"/>
      <c r="C67" s="11">
        <v>1</v>
      </c>
      <c r="D67" s="11">
        <v>5500</v>
      </c>
      <c r="E67" s="34">
        <f t="shared" si="9"/>
        <v>5500</v>
      </c>
      <c r="F67" s="34"/>
      <c r="G67" s="34"/>
      <c r="H67" s="27"/>
      <c r="I67" s="27"/>
      <c r="J67" s="27"/>
      <c r="K67" s="27"/>
      <c r="L67" s="27"/>
    </row>
    <row r="68" spans="1:12" ht="17.25" x14ac:dyDescent="0.3">
      <c r="A68" s="28" t="s">
        <v>67</v>
      </c>
      <c r="B68" s="29"/>
      <c r="C68" s="11">
        <v>1</v>
      </c>
      <c r="D68" s="11">
        <v>1978</v>
      </c>
      <c r="E68" s="34">
        <f t="shared" si="9"/>
        <v>1978</v>
      </c>
      <c r="F68" s="34"/>
      <c r="G68" s="34"/>
      <c r="H68" s="27"/>
      <c r="I68" s="27"/>
      <c r="J68" s="27"/>
      <c r="K68" s="27"/>
      <c r="L68" s="27"/>
    </row>
    <row r="69" spans="1:12" ht="17.25" x14ac:dyDescent="0.3">
      <c r="A69" s="28" t="s">
        <v>68</v>
      </c>
      <c r="B69" s="29"/>
      <c r="C69" s="11">
        <v>60</v>
      </c>
      <c r="D69" s="11">
        <v>550</v>
      </c>
      <c r="E69" s="34">
        <f t="shared" si="9"/>
        <v>33000</v>
      </c>
      <c r="F69" s="34"/>
      <c r="G69" s="34"/>
      <c r="H69" s="27"/>
      <c r="I69" s="27"/>
      <c r="J69" s="27"/>
      <c r="K69" s="27"/>
      <c r="L69" s="27"/>
    </row>
    <row r="70" spans="1:12" ht="17.25" x14ac:dyDescent="0.3">
      <c r="A70" s="28" t="s">
        <v>69</v>
      </c>
      <c r="B70" s="29"/>
      <c r="C70" s="11">
        <v>200</v>
      </c>
      <c r="D70" s="11">
        <v>10</v>
      </c>
      <c r="E70" s="34">
        <f t="shared" ref="E70:E72" si="10">C70*D70</f>
        <v>2000</v>
      </c>
      <c r="F70" s="34"/>
      <c r="G70" s="34"/>
      <c r="H70" s="27"/>
      <c r="I70" s="27"/>
      <c r="J70" s="27"/>
      <c r="K70" s="27"/>
      <c r="L70" s="27"/>
    </row>
    <row r="71" spans="1:12" ht="17.25" x14ac:dyDescent="0.3">
      <c r="A71" s="28" t="s">
        <v>70</v>
      </c>
      <c r="B71" s="29"/>
      <c r="C71" s="11">
        <v>14</v>
      </c>
      <c r="D71" s="11">
        <v>25</v>
      </c>
      <c r="E71" s="34">
        <f t="shared" si="10"/>
        <v>350</v>
      </c>
      <c r="F71" s="34"/>
      <c r="G71" s="34"/>
      <c r="H71" s="27"/>
      <c r="I71" s="27"/>
      <c r="J71" s="27"/>
      <c r="K71" s="27"/>
      <c r="L71" s="27"/>
    </row>
    <row r="72" spans="1:12" ht="17.25" x14ac:dyDescent="0.3">
      <c r="A72" s="28" t="s">
        <v>71</v>
      </c>
      <c r="B72" s="29"/>
      <c r="C72" s="11">
        <v>2</v>
      </c>
      <c r="D72" s="11">
        <v>2000</v>
      </c>
      <c r="E72" s="34">
        <f t="shared" si="10"/>
        <v>4000</v>
      </c>
      <c r="F72" s="34"/>
      <c r="G72" s="34"/>
      <c r="H72" s="27"/>
      <c r="I72" s="27"/>
      <c r="J72" s="27"/>
      <c r="K72" s="27"/>
      <c r="L72" s="27"/>
    </row>
    <row r="73" spans="1:12" ht="17.25" x14ac:dyDescent="0.3">
      <c r="A73" s="28" t="s">
        <v>72</v>
      </c>
      <c r="B73" s="29"/>
      <c r="C73" s="11">
        <v>1</v>
      </c>
      <c r="D73" s="11">
        <v>23800</v>
      </c>
      <c r="E73" s="34">
        <f t="shared" ref="E73:E75" si="11">C73*D73</f>
        <v>23800</v>
      </c>
      <c r="F73" s="34"/>
      <c r="G73" s="34"/>
      <c r="H73" s="27"/>
      <c r="I73" s="27"/>
      <c r="J73" s="27"/>
      <c r="K73" s="27"/>
      <c r="L73" s="27"/>
    </row>
    <row r="74" spans="1:12" ht="17.25" x14ac:dyDescent="0.3">
      <c r="A74" s="28" t="s">
        <v>73</v>
      </c>
      <c r="B74" s="29"/>
      <c r="C74" s="11">
        <v>8</v>
      </c>
      <c r="D74" s="11">
        <v>450</v>
      </c>
      <c r="E74" s="34">
        <f t="shared" si="11"/>
        <v>3600</v>
      </c>
      <c r="F74" s="34"/>
      <c r="G74" s="34"/>
      <c r="H74" s="27"/>
      <c r="I74" s="27"/>
      <c r="J74" s="27"/>
      <c r="K74" s="27"/>
      <c r="L74" s="27"/>
    </row>
    <row r="75" spans="1:12" ht="17.25" x14ac:dyDescent="0.3">
      <c r="A75" s="30" t="s">
        <v>78</v>
      </c>
      <c r="B75" s="31"/>
      <c r="C75" s="11">
        <v>15</v>
      </c>
      <c r="D75" s="11">
        <v>850</v>
      </c>
      <c r="E75" s="34">
        <f t="shared" si="11"/>
        <v>12750</v>
      </c>
      <c r="F75" s="34"/>
      <c r="G75" s="34"/>
      <c r="H75" s="27"/>
      <c r="I75" s="27"/>
      <c r="J75" s="27"/>
      <c r="K75" s="27"/>
      <c r="L75" s="27"/>
    </row>
    <row r="76" spans="1:12" ht="17.25" x14ac:dyDescent="0.3">
      <c r="A76" s="30" t="s">
        <v>79</v>
      </c>
      <c r="B76" s="31"/>
      <c r="C76" s="11">
        <v>10</v>
      </c>
      <c r="D76" s="11">
        <v>1050</v>
      </c>
      <c r="E76" s="34">
        <f t="shared" ref="E76" si="12">C76*D76</f>
        <v>10500</v>
      </c>
      <c r="F76" s="34"/>
      <c r="G76" s="34"/>
      <c r="H76" s="27"/>
      <c r="I76" s="27"/>
      <c r="J76" s="27"/>
      <c r="K76" s="27"/>
      <c r="L76" s="27"/>
    </row>
    <row r="77" spans="1:12" ht="17.25" x14ac:dyDescent="0.3">
      <c r="A77" s="30" t="s">
        <v>93</v>
      </c>
      <c r="B77" s="31"/>
      <c r="C77" s="11">
        <v>85</v>
      </c>
      <c r="D77" s="11">
        <v>300</v>
      </c>
      <c r="E77" s="34">
        <f t="shared" ref="E77" si="13">C77*D77</f>
        <v>25500</v>
      </c>
      <c r="F77" s="34"/>
      <c r="G77" s="34"/>
      <c r="H77" s="27"/>
      <c r="I77" s="27"/>
      <c r="J77" s="27"/>
      <c r="K77" s="27"/>
      <c r="L77" s="27"/>
    </row>
    <row r="78" spans="1:12" ht="17.25" x14ac:dyDescent="0.25">
      <c r="A78" s="44" t="s">
        <v>18</v>
      </c>
      <c r="B78" s="45"/>
      <c r="C78" s="10"/>
      <c r="D78" s="10"/>
      <c r="E78" s="58">
        <f>E64+E44+E42+E41</f>
        <v>350000</v>
      </c>
      <c r="F78" s="58"/>
      <c r="G78" s="58"/>
      <c r="H78" s="44"/>
      <c r="I78" s="80"/>
      <c r="J78" s="80"/>
      <c r="K78" s="80"/>
      <c r="L78" s="45"/>
    </row>
    <row r="79" spans="1:12" ht="16.5" x14ac:dyDescent="0.25">
      <c r="A79" s="76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</row>
    <row r="80" spans="1:12" ht="16.5" x14ac:dyDescent="0.25">
      <c r="A80" s="76" t="s">
        <v>113</v>
      </c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</row>
    <row r="81" spans="1:16" ht="16.5" x14ac:dyDescent="0.25">
      <c r="A81" s="77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</row>
    <row r="82" spans="1:16" ht="18.75" x14ac:dyDescent="0.25">
      <c r="A82" s="17" t="s">
        <v>19</v>
      </c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6"/>
      <c r="N82" s="16"/>
    </row>
    <row r="83" spans="1:16" ht="51.75" customHeight="1" x14ac:dyDescent="0.3">
      <c r="A83" s="46" t="s">
        <v>20</v>
      </c>
      <c r="B83" s="50"/>
      <c r="C83" s="47"/>
      <c r="D83" s="52" t="s">
        <v>41</v>
      </c>
      <c r="E83" s="54" t="s">
        <v>42</v>
      </c>
      <c r="F83" s="56" t="s">
        <v>21</v>
      </c>
      <c r="G83" s="46" t="s">
        <v>44</v>
      </c>
      <c r="H83" s="47"/>
      <c r="I83" s="46" t="s">
        <v>22</v>
      </c>
      <c r="J83" s="47"/>
      <c r="K83" s="70" t="s">
        <v>43</v>
      </c>
      <c r="L83" s="71"/>
      <c r="M83" s="2"/>
      <c r="N83" s="2"/>
      <c r="O83" s="2"/>
      <c r="P83" s="2"/>
    </row>
    <row r="84" spans="1:16" ht="17.25" x14ac:dyDescent="0.3">
      <c r="A84" s="48"/>
      <c r="B84" s="51"/>
      <c r="C84" s="49"/>
      <c r="D84" s="53"/>
      <c r="E84" s="55"/>
      <c r="F84" s="57"/>
      <c r="G84" s="48"/>
      <c r="H84" s="49"/>
      <c r="I84" s="48"/>
      <c r="J84" s="49"/>
      <c r="K84" s="72"/>
      <c r="L84" s="73"/>
      <c r="M84" s="2"/>
      <c r="N84" s="2"/>
      <c r="O84" s="2"/>
      <c r="P84" s="2"/>
    </row>
    <row r="85" spans="1:16" ht="17.25" x14ac:dyDescent="0.3">
      <c r="A85" s="32">
        <v>1</v>
      </c>
      <c r="B85" s="40"/>
      <c r="C85" s="33"/>
      <c r="D85" s="14">
        <v>2</v>
      </c>
      <c r="E85" s="15">
        <v>3</v>
      </c>
      <c r="F85" s="15">
        <v>4</v>
      </c>
      <c r="G85" s="32">
        <v>5</v>
      </c>
      <c r="H85" s="33"/>
      <c r="I85" s="32">
        <v>6</v>
      </c>
      <c r="J85" s="33"/>
      <c r="K85" s="42">
        <v>7</v>
      </c>
      <c r="L85" s="43"/>
      <c r="M85" s="2"/>
      <c r="N85" s="2"/>
      <c r="O85" s="2"/>
      <c r="P85" s="2"/>
    </row>
    <row r="86" spans="1:16" ht="17.25" x14ac:dyDescent="0.3">
      <c r="A86" s="30" t="s">
        <v>81</v>
      </c>
      <c r="B86" s="39"/>
      <c r="C86" s="31"/>
      <c r="D86" s="11" t="s">
        <v>82</v>
      </c>
      <c r="E86" s="11">
        <v>10</v>
      </c>
      <c r="F86" s="11">
        <v>1500</v>
      </c>
      <c r="G86" s="32">
        <f t="shared" ref="G86:G87" si="14">E86*F86</f>
        <v>15000</v>
      </c>
      <c r="H86" s="33"/>
      <c r="I86" s="32">
        <v>0</v>
      </c>
      <c r="J86" s="33"/>
      <c r="K86" s="42">
        <f t="shared" ref="K86:K87" si="15">E86*I86</f>
        <v>0</v>
      </c>
      <c r="L86" s="43"/>
      <c r="M86" s="2"/>
      <c r="N86" s="2"/>
      <c r="O86" s="2"/>
      <c r="P86" s="2"/>
    </row>
    <row r="87" spans="1:16" ht="17.25" x14ac:dyDescent="0.3">
      <c r="A87" s="30" t="s">
        <v>83</v>
      </c>
      <c r="B87" s="39"/>
      <c r="C87" s="31"/>
      <c r="D87" s="11" t="s">
        <v>80</v>
      </c>
      <c r="E87" s="11">
        <v>30</v>
      </c>
      <c r="F87" s="11">
        <v>70</v>
      </c>
      <c r="G87" s="32">
        <f t="shared" si="14"/>
        <v>2100</v>
      </c>
      <c r="H87" s="33"/>
      <c r="I87" s="32">
        <v>0</v>
      </c>
      <c r="J87" s="33"/>
      <c r="K87" s="42">
        <f t="shared" si="15"/>
        <v>0</v>
      </c>
      <c r="L87" s="43"/>
      <c r="M87" s="2"/>
      <c r="N87" s="2"/>
      <c r="O87" s="2"/>
      <c r="P87" s="2"/>
    </row>
    <row r="88" spans="1:16" ht="17.25" x14ac:dyDescent="0.3">
      <c r="A88" s="30" t="s">
        <v>84</v>
      </c>
      <c r="B88" s="39"/>
      <c r="C88" s="31"/>
      <c r="D88" s="11" t="s">
        <v>80</v>
      </c>
      <c r="E88" s="11">
        <v>10</v>
      </c>
      <c r="F88" s="11">
        <v>45</v>
      </c>
      <c r="G88" s="32">
        <f t="shared" ref="G88:G95" si="16">E88*F88</f>
        <v>450</v>
      </c>
      <c r="H88" s="33"/>
      <c r="I88" s="32">
        <v>0</v>
      </c>
      <c r="J88" s="33"/>
      <c r="K88" s="42">
        <f t="shared" ref="K88:K95" si="17">E88*I88</f>
        <v>0</v>
      </c>
      <c r="L88" s="43"/>
      <c r="M88" s="2"/>
      <c r="N88" s="2"/>
      <c r="O88" s="2"/>
      <c r="P88" s="2"/>
    </row>
    <row r="89" spans="1:16" ht="17.25" x14ac:dyDescent="0.3">
      <c r="A89" s="30" t="s">
        <v>85</v>
      </c>
      <c r="B89" s="39"/>
      <c r="C89" s="31"/>
      <c r="D89" s="11" t="s">
        <v>80</v>
      </c>
      <c r="E89" s="11">
        <v>30</v>
      </c>
      <c r="F89" s="11">
        <v>200</v>
      </c>
      <c r="G89" s="32">
        <f t="shared" si="16"/>
        <v>6000</v>
      </c>
      <c r="H89" s="33"/>
      <c r="I89" s="32">
        <v>0</v>
      </c>
      <c r="J89" s="33"/>
      <c r="K89" s="42">
        <f t="shared" si="17"/>
        <v>0</v>
      </c>
      <c r="L89" s="43"/>
      <c r="M89" s="2"/>
      <c r="N89" s="2"/>
      <c r="O89" s="2"/>
      <c r="P89" s="2"/>
    </row>
    <row r="90" spans="1:16" ht="17.25" x14ac:dyDescent="0.3">
      <c r="A90" s="30" t="s">
        <v>86</v>
      </c>
      <c r="B90" s="39"/>
      <c r="C90" s="31"/>
      <c r="D90" s="11" t="s">
        <v>82</v>
      </c>
      <c r="E90" s="11">
        <v>700</v>
      </c>
      <c r="F90" s="11">
        <v>10</v>
      </c>
      <c r="G90" s="32">
        <f t="shared" si="16"/>
        <v>7000</v>
      </c>
      <c r="H90" s="33"/>
      <c r="I90" s="32">
        <v>0</v>
      </c>
      <c r="J90" s="33"/>
      <c r="K90" s="42">
        <f t="shared" si="17"/>
        <v>0</v>
      </c>
      <c r="L90" s="43"/>
      <c r="M90" s="2"/>
      <c r="N90" s="2"/>
      <c r="O90" s="2"/>
      <c r="P90" s="2"/>
    </row>
    <row r="91" spans="1:16" ht="17.25" x14ac:dyDescent="0.3">
      <c r="A91" s="30" t="s">
        <v>87</v>
      </c>
      <c r="B91" s="39"/>
      <c r="C91" s="31"/>
      <c r="D91" s="11" t="s">
        <v>80</v>
      </c>
      <c r="E91" s="11">
        <v>20</v>
      </c>
      <c r="F91" s="11">
        <v>150</v>
      </c>
      <c r="G91" s="32">
        <f t="shared" si="16"/>
        <v>3000</v>
      </c>
      <c r="H91" s="33"/>
      <c r="I91" s="32">
        <v>0</v>
      </c>
      <c r="J91" s="33"/>
      <c r="K91" s="42">
        <f t="shared" si="17"/>
        <v>0</v>
      </c>
      <c r="L91" s="43"/>
      <c r="M91" s="2"/>
      <c r="N91" s="2"/>
      <c r="O91" s="2"/>
      <c r="P91" s="2"/>
    </row>
    <row r="92" spans="1:16" ht="17.25" x14ac:dyDescent="0.3">
      <c r="A92" s="30" t="s">
        <v>88</v>
      </c>
      <c r="B92" s="39"/>
      <c r="C92" s="31"/>
      <c r="D92" s="11" t="s">
        <v>80</v>
      </c>
      <c r="E92" s="11">
        <v>50</v>
      </c>
      <c r="F92" s="11">
        <v>100</v>
      </c>
      <c r="G92" s="32">
        <f t="shared" si="16"/>
        <v>5000</v>
      </c>
      <c r="H92" s="33"/>
      <c r="I92" s="32">
        <v>0</v>
      </c>
      <c r="J92" s="33"/>
      <c r="K92" s="42">
        <f t="shared" si="17"/>
        <v>0</v>
      </c>
      <c r="L92" s="43"/>
      <c r="M92" s="2"/>
      <c r="N92" s="2"/>
      <c r="O92" s="2"/>
      <c r="P92" s="2"/>
    </row>
    <row r="93" spans="1:16" ht="17.25" x14ac:dyDescent="0.3">
      <c r="A93" s="30" t="s">
        <v>89</v>
      </c>
      <c r="B93" s="39"/>
      <c r="C93" s="31"/>
      <c r="D93" s="11" t="s">
        <v>80</v>
      </c>
      <c r="E93" s="11">
        <v>10</v>
      </c>
      <c r="F93" s="11">
        <v>150</v>
      </c>
      <c r="G93" s="32">
        <f t="shared" si="16"/>
        <v>1500</v>
      </c>
      <c r="H93" s="33"/>
      <c r="I93" s="32">
        <v>0</v>
      </c>
      <c r="J93" s="33"/>
      <c r="K93" s="42">
        <f t="shared" si="17"/>
        <v>0</v>
      </c>
      <c r="L93" s="43"/>
      <c r="M93" s="2"/>
      <c r="N93" s="2"/>
      <c r="O93" s="2"/>
      <c r="P93" s="2"/>
    </row>
    <row r="94" spans="1:16" ht="17.25" x14ac:dyDescent="0.3">
      <c r="A94" s="30" t="s">
        <v>90</v>
      </c>
      <c r="B94" s="39"/>
      <c r="C94" s="31"/>
      <c r="D94" s="11" t="s">
        <v>82</v>
      </c>
      <c r="E94" s="11">
        <v>50</v>
      </c>
      <c r="F94" s="11">
        <v>250</v>
      </c>
      <c r="G94" s="32">
        <f t="shared" si="16"/>
        <v>12500</v>
      </c>
      <c r="H94" s="33"/>
      <c r="I94" s="32">
        <v>0</v>
      </c>
      <c r="J94" s="33"/>
      <c r="K94" s="42">
        <f t="shared" si="17"/>
        <v>0</v>
      </c>
      <c r="L94" s="43"/>
      <c r="M94" s="2"/>
      <c r="N94" s="2"/>
      <c r="O94" s="2"/>
      <c r="P94" s="2"/>
    </row>
    <row r="95" spans="1:16" ht="30" x14ac:dyDescent="0.3">
      <c r="A95" s="30" t="s">
        <v>94</v>
      </c>
      <c r="B95" s="39"/>
      <c r="C95" s="31"/>
      <c r="D95" s="19" t="s">
        <v>91</v>
      </c>
      <c r="E95" s="11">
        <v>50</v>
      </c>
      <c r="F95" s="11">
        <v>400</v>
      </c>
      <c r="G95" s="32">
        <f t="shared" si="16"/>
        <v>20000</v>
      </c>
      <c r="H95" s="33"/>
      <c r="I95" s="32">
        <v>0</v>
      </c>
      <c r="J95" s="33"/>
      <c r="K95" s="42">
        <f t="shared" si="17"/>
        <v>0</v>
      </c>
      <c r="L95" s="43"/>
      <c r="M95" s="2"/>
      <c r="N95" s="2"/>
      <c r="O95" s="2"/>
      <c r="P95" s="2"/>
    </row>
    <row r="96" spans="1:16" ht="17.25" x14ac:dyDescent="0.3">
      <c r="A96" s="32" t="s">
        <v>23</v>
      </c>
      <c r="B96" s="40"/>
      <c r="C96" s="33"/>
      <c r="D96" s="11"/>
      <c r="E96" s="11">
        <f>SUM(E86:E95)</f>
        <v>960</v>
      </c>
      <c r="F96" s="15" t="s">
        <v>24</v>
      </c>
      <c r="G96" s="32">
        <f>SUM(G86:H95)</f>
        <v>72550</v>
      </c>
      <c r="H96" s="33"/>
      <c r="I96" s="32" t="s">
        <v>24</v>
      </c>
      <c r="J96" s="33"/>
      <c r="K96" s="42">
        <f>SUM(K86:K95)</f>
        <v>0</v>
      </c>
      <c r="L96" s="43"/>
      <c r="M96" s="2"/>
      <c r="N96" s="2"/>
      <c r="O96" s="2"/>
      <c r="P96" s="2"/>
    </row>
    <row r="97" spans="1:15" ht="18.75" x14ac:dyDescent="0.25">
      <c r="A97" s="66" t="s">
        <v>25</v>
      </c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</row>
    <row r="98" spans="1:15" ht="18.75" customHeight="1" x14ac:dyDescent="0.3">
      <c r="A98" s="35" t="s">
        <v>26</v>
      </c>
      <c r="B98" s="23"/>
      <c r="C98" s="36"/>
      <c r="D98" s="35" t="s">
        <v>27</v>
      </c>
      <c r="E98" s="36"/>
      <c r="F98" s="63" t="s">
        <v>26</v>
      </c>
      <c r="G98" s="63"/>
      <c r="H98" s="63"/>
      <c r="I98" s="82" t="s">
        <v>27</v>
      </c>
      <c r="J98" s="83"/>
      <c r="K98" s="2"/>
      <c r="L98" s="2"/>
      <c r="M98" s="2"/>
      <c r="N98" s="2"/>
      <c r="O98" s="2"/>
    </row>
    <row r="99" spans="1:15" ht="17.25" x14ac:dyDescent="0.3">
      <c r="A99" s="37" t="s">
        <v>28</v>
      </c>
      <c r="B99" s="22"/>
      <c r="C99" s="38"/>
      <c r="D99" s="35">
        <v>10500</v>
      </c>
      <c r="E99" s="36"/>
      <c r="F99" s="37" t="s">
        <v>29</v>
      </c>
      <c r="G99" s="22"/>
      <c r="H99" s="38"/>
      <c r="I99" s="42">
        <v>0</v>
      </c>
      <c r="J99" s="43"/>
      <c r="K99" s="2"/>
      <c r="L99" s="2"/>
      <c r="M99" s="2"/>
      <c r="N99" s="2"/>
      <c r="O99" s="2"/>
    </row>
    <row r="100" spans="1:15" ht="17.25" x14ac:dyDescent="0.3">
      <c r="A100" s="37" t="s">
        <v>30</v>
      </c>
      <c r="B100" s="22"/>
      <c r="C100" s="38"/>
      <c r="D100" s="35">
        <v>5000</v>
      </c>
      <c r="E100" s="36"/>
      <c r="F100" s="41" t="s">
        <v>114</v>
      </c>
      <c r="G100" s="41"/>
      <c r="H100" s="41"/>
      <c r="I100" s="42">
        <v>0</v>
      </c>
      <c r="J100" s="43"/>
      <c r="K100" s="2"/>
      <c r="L100" s="2"/>
      <c r="M100" s="2"/>
      <c r="N100" s="2"/>
      <c r="O100" s="2"/>
    </row>
    <row r="101" spans="1:15" ht="17.25" x14ac:dyDescent="0.3">
      <c r="A101" s="37" t="s">
        <v>31</v>
      </c>
      <c r="B101" s="22"/>
      <c r="C101" s="38"/>
      <c r="D101" s="35">
        <v>0</v>
      </c>
      <c r="E101" s="36"/>
      <c r="F101" s="41" t="s">
        <v>46</v>
      </c>
      <c r="G101" s="41"/>
      <c r="H101" s="41"/>
      <c r="I101" s="42">
        <v>0</v>
      </c>
      <c r="J101" s="43"/>
      <c r="K101" s="2"/>
      <c r="L101" s="2"/>
      <c r="M101" s="2"/>
      <c r="N101" s="2"/>
      <c r="O101" s="2"/>
    </row>
    <row r="102" spans="1:15" ht="17.25" customHeight="1" x14ac:dyDescent="0.3">
      <c r="A102" s="37" t="s">
        <v>32</v>
      </c>
      <c r="B102" s="22"/>
      <c r="C102" s="38"/>
      <c r="D102" s="35">
        <v>0</v>
      </c>
      <c r="E102" s="36"/>
      <c r="F102" s="35" t="s">
        <v>18</v>
      </c>
      <c r="G102" s="23"/>
      <c r="H102" s="36"/>
      <c r="I102" s="35">
        <f>SUM(D99:E102)+SUM(I99:J101)</f>
        <v>15500</v>
      </c>
      <c r="J102" s="36"/>
      <c r="K102" s="2"/>
      <c r="L102" s="2"/>
      <c r="M102" s="2"/>
      <c r="N102" s="2"/>
      <c r="O102" s="2"/>
    </row>
    <row r="103" spans="1:15" ht="17.25" x14ac:dyDescent="0.3">
      <c r="A103" s="3"/>
      <c r="B103" s="3"/>
      <c r="C103" s="3"/>
      <c r="D103" s="8"/>
      <c r="E103" s="8"/>
      <c r="F103" s="8"/>
      <c r="G103" s="8"/>
      <c r="H103" s="2"/>
      <c r="I103" s="2"/>
      <c r="J103" s="2"/>
      <c r="K103" s="2"/>
      <c r="L103" s="2"/>
    </row>
    <row r="104" spans="1:15" ht="17.25" x14ac:dyDescent="0.3">
      <c r="A104" s="20"/>
      <c r="B104" s="20"/>
      <c r="C104" s="20"/>
      <c r="D104" s="8"/>
      <c r="E104" s="8"/>
      <c r="F104" s="8"/>
      <c r="G104" s="8"/>
      <c r="H104" s="8"/>
      <c r="I104" s="8"/>
      <c r="J104" s="8"/>
      <c r="K104" s="2"/>
      <c r="L104" s="2"/>
      <c r="M104" s="12"/>
      <c r="N104" s="12"/>
    </row>
    <row r="105" spans="1:15" ht="17.25" x14ac:dyDescent="0.3">
      <c r="A105" s="4" t="s">
        <v>115</v>
      </c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5" ht="17.25" x14ac:dyDescent="0.3">
      <c r="A106" s="5" t="s">
        <v>116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5" ht="17.25" x14ac:dyDescent="0.3">
      <c r="A107" s="4" t="s">
        <v>117</v>
      </c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5" ht="17.25" x14ac:dyDescent="0.3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5" ht="40.5" customHeight="1" x14ac:dyDescent="0.25">
      <c r="A109" s="81" t="s">
        <v>36</v>
      </c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</row>
    <row r="110" spans="1:15" ht="17.25" x14ac:dyDescent="0.3">
      <c r="A110" s="6" t="s">
        <v>37</v>
      </c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5" ht="17.25" x14ac:dyDescent="0.3">
      <c r="A111" s="6" t="s">
        <v>38</v>
      </c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5" ht="17.25" x14ac:dyDescent="0.3">
      <c r="A112" s="6" t="s">
        <v>39</v>
      </c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ht="17.25" x14ac:dyDescent="0.3">
      <c r="A113" s="6" t="s">
        <v>40</v>
      </c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ht="17.25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ht="17.25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ht="17.25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ht="17.25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</sheetData>
  <mergeCells count="233">
    <mergeCell ref="A94:C94"/>
    <mergeCell ref="A95:C95"/>
    <mergeCell ref="G91:H91"/>
    <mergeCell ref="G92:H92"/>
    <mergeCell ref="G93:H93"/>
    <mergeCell ref="A109:L109"/>
    <mergeCell ref="F101:H101"/>
    <mergeCell ref="I99:J99"/>
    <mergeCell ref="I100:J100"/>
    <mergeCell ref="I101:J101"/>
    <mergeCell ref="I98:J98"/>
    <mergeCell ref="K89:L89"/>
    <mergeCell ref="K96:L96"/>
    <mergeCell ref="F98:H98"/>
    <mergeCell ref="G94:H94"/>
    <mergeCell ref="G95:H95"/>
    <mergeCell ref="I91:J91"/>
    <mergeCell ref="I92:J92"/>
    <mergeCell ref="I93:J93"/>
    <mergeCell ref="I94:J94"/>
    <mergeCell ref="I95:J95"/>
    <mergeCell ref="K91:L91"/>
    <mergeCell ref="K92:L92"/>
    <mergeCell ref="K93:L93"/>
    <mergeCell ref="K94:L94"/>
    <mergeCell ref="K95:L95"/>
    <mergeCell ref="H70:L70"/>
    <mergeCell ref="H71:L71"/>
    <mergeCell ref="I85:J85"/>
    <mergeCell ref="K85:L85"/>
    <mergeCell ref="E78:G78"/>
    <mergeCell ref="H78:L78"/>
    <mergeCell ref="H68:L68"/>
    <mergeCell ref="H69:L69"/>
    <mergeCell ref="H57:L57"/>
    <mergeCell ref="E63:G63"/>
    <mergeCell ref="H58:L58"/>
    <mergeCell ref="H59:L59"/>
    <mergeCell ref="H60:L60"/>
    <mergeCell ref="H61:L61"/>
    <mergeCell ref="H62:L62"/>
    <mergeCell ref="H63:L63"/>
    <mergeCell ref="A2:L2"/>
    <mergeCell ref="A97:L97"/>
    <mergeCell ref="K83:L84"/>
    <mergeCell ref="A37:L37"/>
    <mergeCell ref="A38:L38"/>
    <mergeCell ref="A39:L39"/>
    <mergeCell ref="A79:L79"/>
    <mergeCell ref="A80:L80"/>
    <mergeCell ref="A81:L81"/>
    <mergeCell ref="E40:G40"/>
    <mergeCell ref="E42:G42"/>
    <mergeCell ref="A31:L31"/>
    <mergeCell ref="E46:G46"/>
    <mergeCell ref="H46:L46"/>
    <mergeCell ref="E65:G65"/>
    <mergeCell ref="E66:G66"/>
    <mergeCell ref="E67:G67"/>
    <mergeCell ref="E68:G68"/>
    <mergeCell ref="E69:G69"/>
    <mergeCell ref="E51:G51"/>
    <mergeCell ref="E52:G52"/>
    <mergeCell ref="E53:G53"/>
    <mergeCell ref="E54:G54"/>
    <mergeCell ref="I83:J84"/>
    <mergeCell ref="E56:G56"/>
    <mergeCell ref="A4:L4"/>
    <mergeCell ref="H40:L40"/>
    <mergeCell ref="H42:L42"/>
    <mergeCell ref="A40:B40"/>
    <mergeCell ref="A42:B42"/>
    <mergeCell ref="A41:B41"/>
    <mergeCell ref="E41:G41"/>
    <mergeCell ref="H41:L41"/>
    <mergeCell ref="D29:E29"/>
    <mergeCell ref="D28:E28"/>
    <mergeCell ref="A23:N23"/>
    <mergeCell ref="A22:N22"/>
    <mergeCell ref="A26:L26"/>
    <mergeCell ref="A25:N25"/>
    <mergeCell ref="A21:N21"/>
    <mergeCell ref="A19:N19"/>
    <mergeCell ref="A20:N20"/>
    <mergeCell ref="A16:N16"/>
    <mergeCell ref="A15:N15"/>
    <mergeCell ref="A10:N10"/>
    <mergeCell ref="A9:N9"/>
    <mergeCell ref="A24:N24"/>
    <mergeCell ref="A18:N18"/>
    <mergeCell ref="H56:L56"/>
    <mergeCell ref="H64:L64"/>
    <mergeCell ref="H65:L65"/>
    <mergeCell ref="H66:L66"/>
    <mergeCell ref="H67:L67"/>
    <mergeCell ref="H47:L47"/>
    <mergeCell ref="H48:L48"/>
    <mergeCell ref="H49:L49"/>
    <mergeCell ref="H50:L50"/>
    <mergeCell ref="H51:L51"/>
    <mergeCell ref="H52:L52"/>
    <mergeCell ref="H53:L53"/>
    <mergeCell ref="H54:L54"/>
    <mergeCell ref="A46:B46"/>
    <mergeCell ref="A47:B47"/>
    <mergeCell ref="A48:B48"/>
    <mergeCell ref="A49:B49"/>
    <mergeCell ref="A65:B65"/>
    <mergeCell ref="E44:G44"/>
    <mergeCell ref="E45:G45"/>
    <mergeCell ref="E43:G43"/>
    <mergeCell ref="E57:G57"/>
    <mergeCell ref="A58:B58"/>
    <mergeCell ref="A59:B59"/>
    <mergeCell ref="A60:B60"/>
    <mergeCell ref="A61:B61"/>
    <mergeCell ref="A62:B62"/>
    <mergeCell ref="A63:B63"/>
    <mergeCell ref="E58:G58"/>
    <mergeCell ref="E59:G59"/>
    <mergeCell ref="E60:G60"/>
    <mergeCell ref="E61:G61"/>
    <mergeCell ref="E62:G62"/>
    <mergeCell ref="E47:G47"/>
    <mergeCell ref="E48:G48"/>
    <mergeCell ref="E49:G49"/>
    <mergeCell ref="E50:G50"/>
    <mergeCell ref="H44:L44"/>
    <mergeCell ref="H45:L45"/>
    <mergeCell ref="H43:L43"/>
    <mergeCell ref="E64:G64"/>
    <mergeCell ref="A50:B50"/>
    <mergeCell ref="A51:B51"/>
    <mergeCell ref="A52:B52"/>
    <mergeCell ref="A53:B53"/>
    <mergeCell ref="A54:B54"/>
    <mergeCell ref="A56:B56"/>
    <mergeCell ref="A64:B64"/>
    <mergeCell ref="A66:B66"/>
    <mergeCell ref="A67:B67"/>
    <mergeCell ref="A68:B68"/>
    <mergeCell ref="A69:B69"/>
    <mergeCell ref="A55:B55"/>
    <mergeCell ref="E55:G55"/>
    <mergeCell ref="H55:L55"/>
    <mergeCell ref="A57:B57"/>
    <mergeCell ref="A44:B44"/>
    <mergeCell ref="A45:B45"/>
    <mergeCell ref="A43:B43"/>
    <mergeCell ref="A78:B78"/>
    <mergeCell ref="G83:H84"/>
    <mergeCell ref="G85:H85"/>
    <mergeCell ref="G86:H86"/>
    <mergeCell ref="A85:C85"/>
    <mergeCell ref="A83:C84"/>
    <mergeCell ref="D83:D84"/>
    <mergeCell ref="E83:E84"/>
    <mergeCell ref="F83:F84"/>
    <mergeCell ref="I96:J96"/>
    <mergeCell ref="K86:L86"/>
    <mergeCell ref="K87:L87"/>
    <mergeCell ref="I86:J86"/>
    <mergeCell ref="I87:J87"/>
    <mergeCell ref="I89:J89"/>
    <mergeCell ref="I88:J88"/>
    <mergeCell ref="K88:L88"/>
    <mergeCell ref="I90:J90"/>
    <mergeCell ref="K90:L90"/>
    <mergeCell ref="G96:H96"/>
    <mergeCell ref="A86:C86"/>
    <mergeCell ref="A87:C87"/>
    <mergeCell ref="A89:C89"/>
    <mergeCell ref="A96:C96"/>
    <mergeCell ref="G87:H87"/>
    <mergeCell ref="G89:H89"/>
    <mergeCell ref="A88:C88"/>
    <mergeCell ref="G88:H88"/>
    <mergeCell ref="A90:C90"/>
    <mergeCell ref="G90:H90"/>
    <mergeCell ref="A91:C91"/>
    <mergeCell ref="A92:C92"/>
    <mergeCell ref="A93:C93"/>
    <mergeCell ref="F102:H102"/>
    <mergeCell ref="I102:J102"/>
    <mergeCell ref="A98:C98"/>
    <mergeCell ref="D98:E98"/>
    <mergeCell ref="A99:C99"/>
    <mergeCell ref="A100:C100"/>
    <mergeCell ref="A101:C101"/>
    <mergeCell ref="A102:C102"/>
    <mergeCell ref="D99:E99"/>
    <mergeCell ref="D100:E100"/>
    <mergeCell ref="D101:E101"/>
    <mergeCell ref="D102:E102"/>
    <mergeCell ref="F99:H99"/>
    <mergeCell ref="F100:H100"/>
    <mergeCell ref="A70:B70"/>
    <mergeCell ref="A71:B71"/>
    <mergeCell ref="A72:B72"/>
    <mergeCell ref="E70:G70"/>
    <mergeCell ref="E71:G71"/>
    <mergeCell ref="E72:G72"/>
    <mergeCell ref="H76:L76"/>
    <mergeCell ref="H77:L77"/>
    <mergeCell ref="H72:L72"/>
    <mergeCell ref="A73:B73"/>
    <mergeCell ref="A74:B74"/>
    <mergeCell ref="A75:B75"/>
    <mergeCell ref="E73:G73"/>
    <mergeCell ref="E74:G74"/>
    <mergeCell ref="E75:G75"/>
    <mergeCell ref="H73:L73"/>
    <mergeCell ref="H74:L74"/>
    <mergeCell ref="H75:L75"/>
    <mergeCell ref="A76:B76"/>
    <mergeCell ref="A77:B77"/>
    <mergeCell ref="E76:G76"/>
    <mergeCell ref="E77:G77"/>
    <mergeCell ref="A32:N32"/>
    <mergeCell ref="A33:N33"/>
    <mergeCell ref="A34:N34"/>
    <mergeCell ref="A35:N35"/>
    <mergeCell ref="A36:N36"/>
    <mergeCell ref="A5:N5"/>
    <mergeCell ref="A6:N6"/>
    <mergeCell ref="A7:N7"/>
    <mergeCell ref="A8:N8"/>
    <mergeCell ref="A11:N11"/>
    <mergeCell ref="A12:N12"/>
    <mergeCell ref="A13:N13"/>
    <mergeCell ref="A14:N14"/>
    <mergeCell ref="A17:N17"/>
    <mergeCell ref="A30:L30"/>
  </mergeCells>
  <phoneticPr fontId="12" type="noConversion"/>
  <hyperlinks>
    <hyperlink ref="A106" r:id="rId1" display="mailto:crp-48@list.ru" xr:uid="{38CB399E-5056-449B-9BF3-BD0EABDB2EBD}"/>
  </hyperlinks>
  <pageMargins left="0.39370078740157483" right="0.43307086614173229" top="0.78740157480314965" bottom="0.39370078740157483" header="0.31496062992125984" footer="0.31496062992125984"/>
  <pageSetup paperSize="9" orientation="landscape" r:id="rId2"/>
  <headerFooter>
    <oddHeader xml:space="preserve"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2022-09-29T12:47:12Z</dcterms:modified>
</cp:coreProperties>
</file>