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04C02465-5C90-487B-B020-771C784AB5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9" i="1" l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60" i="1"/>
  <c r="E44" i="1"/>
  <c r="K76" i="1"/>
  <c r="G76" i="1"/>
  <c r="E62" i="1"/>
  <c r="E61" i="1" s="1"/>
  <c r="E43" i="1" l="1"/>
  <c r="E63" i="1" s="1"/>
  <c r="I84" i="1" l="1"/>
  <c r="E77" i="1" l="1"/>
  <c r="G75" i="1"/>
  <c r="K75" i="1"/>
  <c r="G77" i="1" l="1"/>
  <c r="K77" i="1"/>
</calcChain>
</file>

<file path=xl/sharedStrings.xml><?xml version="1.0" encoding="utf-8"?>
<sst xmlns="http://schemas.openxmlformats.org/spreadsheetml/2006/main" count="100" uniqueCount="95">
  <si>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</si>
  <si>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</si>
  <si>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</si>
  <si>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описание производимого товара (работ, услуг)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</si>
  <si>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</si>
  <si>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</si>
  <si>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</si>
  <si>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</si>
  <si>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</si>
  <si>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Потребители товара (работ, услуг) – целевая аудитория:</t>
  </si>
  <si>
    <t>Рынки сбыта, наличие договоров поставки товара (работ, услуг):</t>
  </si>
  <si>
    <t>Реклама товара (работ, услуг):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</si>
  <si>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</si>
  <si>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</si>
  <si>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</si>
  <si>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</si>
  <si>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</si>
  <si>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</si>
  <si>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</si>
  <si>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</si>
  <si>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</si>
  <si>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</si>
  <si>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</si>
  <si>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</si>
  <si>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</si>
  <si>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</si>
  <si>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</si>
  <si>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</si>
  <si>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</si>
  <si>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</si>
  <si>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</si>
  <si>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</si>
  <si>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</si>
  <si>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</si>
  <si>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</si>
  <si>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</si>
  <si>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</si>
  <si>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</si>
  <si>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</si>
  <si>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</si>
  <si>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</si>
  <si>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</si>
  <si>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</si>
  <si>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</si>
  <si>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</si>
  <si>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</si>
  <si>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</si>
  <si>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</si>
  <si>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</si>
  <si>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</si>
  <si>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t xml:space="preserve">Вид деятельности по ОКВЭД  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</si>
  <si>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</si>
  <si>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аренда онлайн-кассы</t>
  </si>
  <si>
    <t xml:space="preserve">Место жительства: </t>
  </si>
  <si>
    <t xml:space="preserve">Название проекта   </t>
  </si>
  <si>
    <t>Заполненную анкету отправлять на эл. адрес: admin@48mb.ru</t>
  </si>
  <si>
    <t xml:space="preserve">Адрес Центра развития предпринимательства: г.Липецк, ул. Кузнечная, д. 8 </t>
  </si>
  <si>
    <t>По вопросам заполнения звонить: 8-800-301-76-75</t>
  </si>
  <si>
    <t>Паспортные данные (серия, номер)</t>
  </si>
  <si>
    <t>Планируемый график работы (дней в неделю)                                              (часов в неделю)</t>
  </si>
  <si>
    <t xml:space="preserve">Имеющееся оборудование/имущество для бизнеса  </t>
  </si>
  <si>
    <t xml:space="preserve">Дата рождения                         Телефон                                 эл. почта </t>
  </si>
  <si>
    <t xml:space="preserve">Образование (специальность) </t>
  </si>
  <si>
    <t>Общий стаж    лет                                                                      Опыт работы в данной сфере:  года</t>
  </si>
  <si>
    <t xml:space="preserve">ИНН </t>
  </si>
  <si>
    <t>Состав семьи:          чел.</t>
  </si>
  <si>
    <t xml:space="preserve">ФИО 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</si>
  <si>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</si>
  <si>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Труба 3 м</t>
  </si>
  <si>
    <t>Труба 2 м</t>
  </si>
  <si>
    <t>Труба 1 м</t>
  </si>
  <si>
    <t>Труба 8 м</t>
  </si>
  <si>
    <t>Редукция 110*50</t>
  </si>
  <si>
    <t>Колено 50*87*30</t>
  </si>
  <si>
    <t>Циркуляционный насос</t>
  </si>
  <si>
    <t>Цифровой тестер</t>
  </si>
  <si>
    <t>Сетчатый горшок 80 мм</t>
  </si>
  <si>
    <t>Утеплитель</t>
  </si>
  <si>
    <t>Световое оборудование</t>
  </si>
  <si>
    <t>Удобрения (пит.раствор, корневин)</t>
  </si>
  <si>
    <t>Саженцы клубники</t>
  </si>
  <si>
    <t>Саженцы клубники для грунта</t>
  </si>
  <si>
    <t>Улей со шмелями</t>
  </si>
  <si>
    <t>Капельный полив</t>
  </si>
  <si>
    <t>Пленка 400м</t>
  </si>
  <si>
    <t>Укрывной материал</t>
  </si>
  <si>
    <t>Расходные материалы:</t>
  </si>
  <si>
    <t>кг</t>
  </si>
  <si>
    <t>Клубника в летний период (открытый грунт)</t>
  </si>
  <si>
    <t>Клубника в зимний период (закрытая установка)</t>
  </si>
  <si>
    <r>
      <t>ð</t>
    </r>
    <r>
      <rPr>
        <sz val="13"/>
        <color theme="1"/>
        <rFont val="Times New Roman"/>
        <family val="1"/>
        <charset val="204"/>
      </rPr>
      <t xml:space="preserve"> НПД (самозанятый)   </t>
    </r>
    <r>
      <rPr>
        <sz val="13"/>
        <color theme="1"/>
        <rFont val="Symbol"/>
        <family val="1"/>
        <charset val="2"/>
      </rPr>
      <t>ð</t>
    </r>
    <r>
      <rPr>
        <b/>
        <sz val="13"/>
        <color theme="1"/>
        <rFont val="Times New Roman"/>
        <family val="1"/>
        <charset val="204"/>
      </rPr>
      <t xml:space="preserve"> ИП</t>
    </r>
    <r>
      <rPr>
        <sz val="13"/>
        <color theme="1"/>
        <rFont val="Times New Roman"/>
        <family val="1"/>
        <charset val="204"/>
      </rPr>
      <t xml:space="preserve"> (Патент, </t>
    </r>
    <r>
      <rPr>
        <b/>
        <sz val="13"/>
        <color theme="1"/>
        <rFont val="Times New Roman"/>
        <family val="1"/>
        <charset val="204"/>
      </rPr>
      <t>УСН) 6%</t>
    </r>
  </si>
  <si>
    <t>физические и юридические лица</t>
  </si>
  <si>
    <t>Авито, соцсети</t>
  </si>
  <si>
    <t>Ягоды клубники</t>
  </si>
  <si>
    <t>земля в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</si>
</sst>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charset val="204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2" xfId="0" applyBorder="1"/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99"/>
  <sheetViews>
    <sheetView tabSelected="1" view="pageLayout" topLeftCell="A34" zoomScaleNormal="91" workbookViewId="0">
      <selection activeCell="A76" sqref="A76:C76"/>
    </sheetView>
  </sheetViews>
  <sheetFormatPr defaultRowHeight="15" x14ac:dyDescent="0.25"/>
  <cols>
    <col min="1" max="1" width="28.85546875" customWidth="1"/>
    <col min="2" max="2" width="9" customWidth="1"/>
    <col min="3" max="3" width="7.85546875" customWidth="1"/>
    <col min="4" max="4" width="9.28515625" customWidth="1"/>
    <col min="5" max="8" width="7.8554687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4" ht="18.75" x14ac:dyDescent="0.25">
      <c r="A3" s="1"/>
    </row>
    <row r="4" spans="1:14" ht="18.75" x14ac:dyDescent="0.25">
      <c r="A4" s="50" t="s">
        <v>35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4" ht="16.5" x14ac:dyDescent="0.25">
      <c r="A5" s="68" t="s">
        <v>66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16.5" x14ac:dyDescent="0.25">
      <c r="A6" s="68" t="s">
        <v>61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6.5" x14ac:dyDescent="0.25">
      <c r="A7" s="68" t="s">
        <v>58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6.5" x14ac:dyDescent="0.25">
      <c r="A8" s="68" t="s">
        <v>53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14" ht="16.5" x14ac:dyDescent="0.25">
      <c r="A9" s="68" t="s">
        <v>62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4" ht="18.75" customHeight="1" x14ac:dyDescent="0.25">
      <c r="A10" s="68" t="s">
        <v>63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4" ht="16.5" x14ac:dyDescent="0.25">
      <c r="A11" s="68" t="s">
        <v>64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1:14" ht="16.5" x14ac:dyDescent="0.25">
      <c r="A12" s="68" t="s">
        <v>65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1:14" ht="16.5" x14ac:dyDescent="0.25">
      <c r="A13" s="68" t="s">
        <v>59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ht="18.75" x14ac:dyDescent="0.25">
      <c r="A14" s="67" t="s">
        <v>36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4" ht="16.5" x14ac:dyDescent="0.25">
      <c r="A15" s="69" t="s">
        <v>54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6.5" x14ac:dyDescent="0.25">
      <c r="A16" s="70" t="s">
        <v>50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</row>
    <row r="17" spans="1:14" ht="16.5" x14ac:dyDescent="0.25">
      <c r="A17" s="48" t="s">
        <v>1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4" ht="16.5" x14ac:dyDescent="0.25">
      <c r="A18" s="49" t="s">
        <v>90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4" ht="15" customHeight="1" x14ac:dyDescent="0.25">
      <c r="A19" s="69" t="s">
        <v>2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15.75" customHeight="1" x14ac:dyDescent="0.2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16.5" x14ac:dyDescent="0.25">
      <c r="A21" s="66" t="s">
        <v>3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</row>
    <row r="22" spans="1:14" ht="16.5" x14ac:dyDescent="0.25">
      <c r="A22" s="66" t="s">
        <v>93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</row>
    <row r="23" spans="1:14" ht="16.5" x14ac:dyDescent="0.25">
      <c r="A23" s="58" t="s">
        <v>60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18"/>
      <c r="N23" s="18"/>
    </row>
    <row r="24" spans="1:14" ht="16.5" x14ac:dyDescent="0.25">
      <c r="A24" s="68" t="s">
        <v>94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1:14" ht="18.75" x14ac:dyDescent="0.25">
      <c r="A25" s="51" t="s">
        <v>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1:14" ht="18.7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4" ht="35.25" customHeight="1" x14ac:dyDescent="0.3">
      <c r="A27" s="11" t="s">
        <v>5</v>
      </c>
      <c r="B27" s="11" t="s">
        <v>6</v>
      </c>
      <c r="C27" s="11" t="s">
        <v>7</v>
      </c>
      <c r="D27" s="65" t="s">
        <v>8</v>
      </c>
      <c r="E27" s="65"/>
      <c r="F27" s="2"/>
      <c r="G27" s="2"/>
      <c r="H27" s="2"/>
      <c r="I27" s="2"/>
      <c r="J27" s="2"/>
      <c r="K27" s="2"/>
      <c r="L27" s="2"/>
    </row>
    <row r="28" spans="1:14" ht="17.25" x14ac:dyDescent="0.3">
      <c r="A28" s="13"/>
      <c r="B28" s="13"/>
      <c r="C28" s="13"/>
      <c r="D28" s="42"/>
      <c r="E28" s="42"/>
      <c r="F28" s="2"/>
      <c r="G28" s="2"/>
      <c r="H28" s="2"/>
      <c r="I28" s="2"/>
      <c r="J28" s="2"/>
      <c r="K28" s="2"/>
      <c r="L28" s="2"/>
    </row>
    <row r="29" spans="1:14" ht="16.5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4" ht="16.5" x14ac:dyDescent="0.25">
      <c r="A30" s="71" t="s">
        <v>51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4" ht="18.75" x14ac:dyDescent="0.25">
      <c r="A31" s="57" t="s">
        <v>37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4" ht="16.5" x14ac:dyDescent="0.25">
      <c r="A32" s="60" t="s">
        <v>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18"/>
      <c r="N32" s="18"/>
    </row>
    <row r="33" spans="1:14" ht="16.5" x14ac:dyDescent="0.25">
      <c r="A33" s="56" t="s">
        <v>91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19"/>
      <c r="N33" s="19"/>
    </row>
    <row r="34" spans="1:14" ht="16.5" x14ac:dyDescent="0.25">
      <c r="A34" s="60" t="s">
        <v>10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19"/>
      <c r="N34" s="19"/>
    </row>
    <row r="35" spans="1:14" ht="16.5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19"/>
      <c r="N35" s="19"/>
    </row>
    <row r="36" spans="1:14" ht="16.5" x14ac:dyDescent="0.25">
      <c r="A36" s="60" t="s">
        <v>11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19"/>
      <c r="N36" s="19"/>
    </row>
    <row r="37" spans="1:14" ht="16.5" x14ac:dyDescent="0.25">
      <c r="A37" s="56" t="s">
        <v>92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19"/>
      <c r="N37" s="19"/>
    </row>
    <row r="38" spans="1:14" ht="18.75" x14ac:dyDescent="0.25">
      <c r="A38" s="57" t="s">
        <v>38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</row>
    <row r="39" spans="1:14" ht="16.5" x14ac:dyDescent="0.25">
      <c r="A39" s="48" t="s">
        <v>12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4" ht="33.75" customHeight="1" x14ac:dyDescent="0.25">
      <c r="A40" s="63" t="s">
        <v>13</v>
      </c>
      <c r="B40" s="64"/>
      <c r="C40" s="11" t="s">
        <v>14</v>
      </c>
      <c r="D40" s="11" t="s">
        <v>15</v>
      </c>
      <c r="E40" s="59" t="s">
        <v>16</v>
      </c>
      <c r="F40" s="59"/>
      <c r="G40" s="59"/>
      <c r="H40" s="62" t="s">
        <v>17</v>
      </c>
      <c r="I40" s="62"/>
      <c r="J40" s="62"/>
      <c r="K40" s="62"/>
      <c r="L40" s="62"/>
    </row>
    <row r="41" spans="1:14" ht="21" customHeight="1" x14ac:dyDescent="0.25">
      <c r="A41" s="43" t="s">
        <v>48</v>
      </c>
      <c r="B41" s="44"/>
      <c r="C41" s="12"/>
      <c r="D41" s="12"/>
      <c r="E41" s="45"/>
      <c r="F41" s="45"/>
      <c r="G41" s="45"/>
      <c r="H41" s="45"/>
      <c r="I41" s="45"/>
      <c r="J41" s="45"/>
      <c r="K41" s="45"/>
      <c r="L41" s="45"/>
    </row>
    <row r="42" spans="1:14" ht="17.25" x14ac:dyDescent="0.25">
      <c r="A42" s="43" t="s">
        <v>18</v>
      </c>
      <c r="B42" s="44"/>
      <c r="C42" s="12"/>
      <c r="D42" s="12"/>
      <c r="E42" s="45">
        <v>0</v>
      </c>
      <c r="F42" s="45"/>
      <c r="G42" s="45"/>
      <c r="H42" s="45"/>
      <c r="I42" s="45"/>
      <c r="J42" s="45"/>
      <c r="K42" s="45"/>
      <c r="L42" s="45"/>
    </row>
    <row r="43" spans="1:14" ht="17.25" x14ac:dyDescent="0.25">
      <c r="A43" s="43" t="s">
        <v>19</v>
      </c>
      <c r="B43" s="44"/>
      <c r="C43" s="12"/>
      <c r="D43" s="12"/>
      <c r="E43" s="45">
        <f>SUM(E44:G60)</f>
        <v>330000</v>
      </c>
      <c r="F43" s="45"/>
      <c r="G43" s="45"/>
      <c r="H43" s="45"/>
      <c r="I43" s="45"/>
      <c r="J43" s="45"/>
      <c r="K43" s="45"/>
      <c r="L43" s="45"/>
    </row>
    <row r="44" spans="1:14" ht="17.25" x14ac:dyDescent="0.3">
      <c r="A44" s="41" t="s">
        <v>68</v>
      </c>
      <c r="B44" s="41"/>
      <c r="C44" s="29">
        <v>12</v>
      </c>
      <c r="D44" s="29">
        <v>1500</v>
      </c>
      <c r="E44" s="42">
        <f>D44*C44</f>
        <v>18000</v>
      </c>
      <c r="F44" s="42"/>
      <c r="G44" s="42"/>
      <c r="H44" s="41"/>
      <c r="I44" s="41"/>
      <c r="J44" s="41"/>
      <c r="K44" s="41"/>
      <c r="L44" s="41"/>
    </row>
    <row r="45" spans="1:14" ht="17.25" x14ac:dyDescent="0.3">
      <c r="A45" s="41" t="s">
        <v>69</v>
      </c>
      <c r="B45" s="41"/>
      <c r="C45" s="29">
        <v>6</v>
      </c>
      <c r="D45" s="29">
        <v>700</v>
      </c>
      <c r="E45" s="42">
        <f t="shared" ref="E45:E60" si="0">D45*C45</f>
        <v>4200</v>
      </c>
      <c r="F45" s="42"/>
      <c r="G45" s="42"/>
      <c r="H45" s="41"/>
      <c r="I45" s="41"/>
      <c r="J45" s="41"/>
      <c r="K45" s="41"/>
      <c r="L45" s="41"/>
    </row>
    <row r="46" spans="1:14" ht="17.25" x14ac:dyDescent="0.3">
      <c r="A46" s="41" t="s">
        <v>70</v>
      </c>
      <c r="B46" s="41"/>
      <c r="C46" s="29">
        <v>2</v>
      </c>
      <c r="D46" s="29">
        <v>150</v>
      </c>
      <c r="E46" s="42">
        <f t="shared" si="0"/>
        <v>300</v>
      </c>
      <c r="F46" s="42"/>
      <c r="G46" s="42"/>
      <c r="H46" s="41"/>
      <c r="I46" s="41"/>
      <c r="J46" s="41"/>
      <c r="K46" s="41"/>
      <c r="L46" s="41"/>
    </row>
    <row r="47" spans="1:14" ht="17.25" x14ac:dyDescent="0.3">
      <c r="A47" s="41" t="s">
        <v>71</v>
      </c>
      <c r="B47" s="41"/>
      <c r="C47" s="29">
        <v>4</v>
      </c>
      <c r="D47" s="29">
        <v>250</v>
      </c>
      <c r="E47" s="42">
        <f t="shared" si="0"/>
        <v>1000</v>
      </c>
      <c r="F47" s="42"/>
      <c r="G47" s="42"/>
      <c r="H47" s="41"/>
      <c r="I47" s="41"/>
      <c r="J47" s="41"/>
      <c r="K47" s="41"/>
      <c r="L47" s="41"/>
    </row>
    <row r="48" spans="1:14" ht="17.25" x14ac:dyDescent="0.3">
      <c r="A48" s="41" t="s">
        <v>72</v>
      </c>
      <c r="B48" s="41"/>
      <c r="C48" s="29">
        <v>10</v>
      </c>
      <c r="D48" s="29">
        <v>90</v>
      </c>
      <c r="E48" s="42">
        <f t="shared" si="0"/>
        <v>900</v>
      </c>
      <c r="F48" s="42"/>
      <c r="G48" s="42"/>
      <c r="H48" s="41"/>
      <c r="I48" s="41"/>
      <c r="J48" s="41"/>
      <c r="K48" s="41"/>
      <c r="L48" s="41"/>
    </row>
    <row r="49" spans="1:12" ht="17.25" x14ac:dyDescent="0.3">
      <c r="A49" s="41" t="s">
        <v>73</v>
      </c>
      <c r="B49" s="41"/>
      <c r="C49" s="29">
        <v>10</v>
      </c>
      <c r="D49" s="29">
        <v>50</v>
      </c>
      <c r="E49" s="42">
        <f t="shared" si="0"/>
        <v>500</v>
      </c>
      <c r="F49" s="42"/>
      <c r="G49" s="42"/>
      <c r="H49" s="41"/>
      <c r="I49" s="41"/>
      <c r="J49" s="41"/>
      <c r="K49" s="41"/>
      <c r="L49" s="41"/>
    </row>
    <row r="50" spans="1:12" ht="17.25" x14ac:dyDescent="0.3">
      <c r="A50" s="41" t="s">
        <v>74</v>
      </c>
      <c r="B50" s="41"/>
      <c r="C50" s="29">
        <v>1</v>
      </c>
      <c r="D50" s="29">
        <v>8500</v>
      </c>
      <c r="E50" s="42">
        <f t="shared" si="0"/>
        <v>8500</v>
      </c>
      <c r="F50" s="42"/>
      <c r="G50" s="42"/>
      <c r="H50" s="41"/>
      <c r="I50" s="41"/>
      <c r="J50" s="41"/>
      <c r="K50" s="41"/>
      <c r="L50" s="41"/>
    </row>
    <row r="51" spans="1:12" ht="17.25" x14ac:dyDescent="0.3">
      <c r="A51" s="41" t="s">
        <v>75</v>
      </c>
      <c r="B51" s="41"/>
      <c r="C51" s="29">
        <v>1</v>
      </c>
      <c r="D51" s="29">
        <v>11600</v>
      </c>
      <c r="E51" s="42">
        <f t="shared" si="0"/>
        <v>11600</v>
      </c>
      <c r="F51" s="42"/>
      <c r="G51" s="42"/>
      <c r="H51" s="41"/>
      <c r="I51" s="41"/>
      <c r="J51" s="41"/>
      <c r="K51" s="41"/>
      <c r="L51" s="41"/>
    </row>
    <row r="52" spans="1:12" ht="17.25" x14ac:dyDescent="0.3">
      <c r="A52" s="41" t="s">
        <v>76</v>
      </c>
      <c r="B52" s="41"/>
      <c r="C52" s="29">
        <v>600</v>
      </c>
      <c r="D52" s="29">
        <v>30</v>
      </c>
      <c r="E52" s="42">
        <f t="shared" si="0"/>
        <v>18000</v>
      </c>
      <c r="F52" s="42"/>
      <c r="G52" s="42"/>
      <c r="H52" s="41"/>
      <c r="I52" s="41"/>
      <c r="J52" s="41"/>
      <c r="K52" s="41"/>
      <c r="L52" s="41"/>
    </row>
    <row r="53" spans="1:12" ht="17.25" x14ac:dyDescent="0.3">
      <c r="A53" s="41" t="s">
        <v>77</v>
      </c>
      <c r="B53" s="41"/>
      <c r="C53" s="29">
        <v>1</v>
      </c>
      <c r="D53" s="29">
        <v>7000</v>
      </c>
      <c r="E53" s="42">
        <f t="shared" si="0"/>
        <v>7000</v>
      </c>
      <c r="F53" s="42"/>
      <c r="G53" s="42"/>
      <c r="H53" s="41"/>
      <c r="I53" s="41"/>
      <c r="J53" s="41"/>
      <c r="K53" s="41"/>
      <c r="L53" s="41"/>
    </row>
    <row r="54" spans="1:12" ht="17.25" x14ac:dyDescent="0.3">
      <c r="A54" s="41" t="s">
        <v>78</v>
      </c>
      <c r="B54" s="41"/>
      <c r="C54" s="29">
        <v>1</v>
      </c>
      <c r="D54" s="29">
        <v>30000</v>
      </c>
      <c r="E54" s="42">
        <f t="shared" si="0"/>
        <v>30000</v>
      </c>
      <c r="F54" s="42"/>
      <c r="G54" s="42"/>
      <c r="H54" s="41"/>
      <c r="I54" s="41"/>
      <c r="J54" s="41"/>
      <c r="K54" s="41"/>
      <c r="L54" s="41"/>
    </row>
    <row r="55" spans="1:12" ht="17.25" x14ac:dyDescent="0.3">
      <c r="A55" s="41" t="s">
        <v>80</v>
      </c>
      <c r="B55" s="41"/>
      <c r="C55" s="21">
        <v>600</v>
      </c>
      <c r="D55" s="21">
        <v>70</v>
      </c>
      <c r="E55" s="42">
        <f t="shared" si="0"/>
        <v>42000</v>
      </c>
      <c r="F55" s="42"/>
      <c r="G55" s="42"/>
      <c r="H55" s="41"/>
      <c r="I55" s="41"/>
      <c r="J55" s="41"/>
      <c r="K55" s="41"/>
      <c r="L55" s="41"/>
    </row>
    <row r="56" spans="1:12" ht="17.25" x14ac:dyDescent="0.3">
      <c r="A56" s="41" t="s">
        <v>81</v>
      </c>
      <c r="B56" s="41"/>
      <c r="C56" s="21">
        <v>3000</v>
      </c>
      <c r="D56" s="21">
        <v>50</v>
      </c>
      <c r="E56" s="42">
        <f t="shared" si="0"/>
        <v>150000</v>
      </c>
      <c r="F56" s="42"/>
      <c r="G56" s="42"/>
      <c r="H56" s="41"/>
      <c r="I56" s="41"/>
      <c r="J56" s="41"/>
      <c r="K56" s="41"/>
      <c r="L56" s="41"/>
    </row>
    <row r="57" spans="1:12" ht="17.25" x14ac:dyDescent="0.3">
      <c r="A57" s="41" t="s">
        <v>82</v>
      </c>
      <c r="B57" s="41"/>
      <c r="C57" s="21">
        <v>1</v>
      </c>
      <c r="D57" s="21">
        <v>4000</v>
      </c>
      <c r="E57" s="42">
        <f t="shared" si="0"/>
        <v>4000</v>
      </c>
      <c r="F57" s="42"/>
      <c r="G57" s="42"/>
      <c r="H57" s="41"/>
      <c r="I57" s="41"/>
      <c r="J57" s="41"/>
      <c r="K57" s="41"/>
      <c r="L57" s="41"/>
    </row>
    <row r="58" spans="1:12" ht="17.25" x14ac:dyDescent="0.3">
      <c r="A58" s="41" t="s">
        <v>83</v>
      </c>
      <c r="B58" s="41"/>
      <c r="C58" s="21">
        <v>1</v>
      </c>
      <c r="D58" s="21">
        <v>15000</v>
      </c>
      <c r="E58" s="42">
        <f t="shared" si="0"/>
        <v>15000</v>
      </c>
      <c r="F58" s="42"/>
      <c r="G58" s="42"/>
      <c r="H58" s="41"/>
      <c r="I58" s="41"/>
      <c r="J58" s="41"/>
      <c r="K58" s="41"/>
      <c r="L58" s="41"/>
    </row>
    <row r="59" spans="1:12" ht="17.25" x14ac:dyDescent="0.3">
      <c r="A59" s="41" t="s">
        <v>84</v>
      </c>
      <c r="B59" s="41"/>
      <c r="C59" s="21">
        <v>1</v>
      </c>
      <c r="D59" s="21">
        <v>9000</v>
      </c>
      <c r="E59" s="42">
        <f>D59*C59</f>
        <v>9000</v>
      </c>
      <c r="F59" s="42"/>
      <c r="G59" s="42"/>
      <c r="H59" s="41"/>
      <c r="I59" s="41"/>
      <c r="J59" s="41"/>
      <c r="K59" s="41"/>
      <c r="L59" s="41"/>
    </row>
    <row r="60" spans="1:12" ht="17.25" x14ac:dyDescent="0.3">
      <c r="A60" s="41" t="s">
        <v>85</v>
      </c>
      <c r="B60" s="41"/>
      <c r="C60" s="21">
        <v>1</v>
      </c>
      <c r="D60" s="21">
        <v>10000</v>
      </c>
      <c r="E60" s="42">
        <f t="shared" si="0"/>
        <v>10000</v>
      </c>
      <c r="F60" s="42"/>
      <c r="G60" s="42"/>
      <c r="H60" s="41"/>
      <c r="I60" s="41"/>
      <c r="J60" s="41"/>
      <c r="K60" s="41"/>
      <c r="L60" s="41"/>
    </row>
    <row r="61" spans="1:12" ht="17.25" x14ac:dyDescent="0.25">
      <c r="A61" s="43" t="s">
        <v>86</v>
      </c>
      <c r="B61" s="44"/>
      <c r="C61" s="12"/>
      <c r="D61" s="12"/>
      <c r="E61" s="45">
        <f>E62</f>
        <v>20000</v>
      </c>
      <c r="F61" s="45"/>
      <c r="G61" s="45"/>
      <c r="H61" s="45"/>
      <c r="I61" s="45"/>
      <c r="J61" s="45"/>
      <c r="K61" s="45"/>
      <c r="L61" s="45"/>
    </row>
    <row r="62" spans="1:12" ht="17.25" x14ac:dyDescent="0.3">
      <c r="A62" s="41" t="s">
        <v>79</v>
      </c>
      <c r="B62" s="41"/>
      <c r="C62" s="13">
        <v>1</v>
      </c>
      <c r="D62" s="13">
        <v>20000</v>
      </c>
      <c r="E62" s="33">
        <f t="shared" ref="E62" si="1">C62*D62</f>
        <v>20000</v>
      </c>
      <c r="F62" s="46"/>
      <c r="G62" s="34"/>
      <c r="H62" s="41"/>
      <c r="I62" s="41"/>
      <c r="J62" s="41"/>
      <c r="K62" s="41"/>
      <c r="L62" s="41"/>
    </row>
    <row r="63" spans="1:12" ht="17.25" x14ac:dyDescent="0.25">
      <c r="A63" s="43" t="s">
        <v>20</v>
      </c>
      <c r="B63" s="44"/>
      <c r="C63" s="12"/>
      <c r="D63" s="12"/>
      <c r="E63" s="43">
        <f>E61+E43</f>
        <v>350000</v>
      </c>
      <c r="F63" s="61"/>
      <c r="G63" s="44"/>
      <c r="H63" s="43"/>
      <c r="I63" s="61"/>
      <c r="J63" s="61"/>
      <c r="K63" s="61"/>
      <c r="L63" s="44"/>
    </row>
    <row r="64" spans="1:12" ht="17.25" x14ac:dyDescent="0.25">
      <c r="A64" s="24"/>
      <c r="B64" s="24"/>
      <c r="C64" s="25"/>
      <c r="D64" s="25"/>
      <c r="E64" s="24"/>
      <c r="F64" s="24"/>
      <c r="G64" s="24"/>
      <c r="H64" s="24"/>
      <c r="I64" s="24"/>
      <c r="J64" s="24"/>
      <c r="K64" s="24"/>
      <c r="L64" s="24"/>
    </row>
    <row r="65" spans="1:16" ht="3" customHeight="1" x14ac:dyDescent="0.2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</row>
    <row r="66" spans="1:16" ht="16.5" x14ac:dyDescent="0.25">
      <c r="A66" s="48" t="s">
        <v>67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</row>
    <row r="67" spans="1:16" ht="16.5" x14ac:dyDescent="0.2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</row>
    <row r="68" spans="1:16" ht="16.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6" ht="16.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6" ht="16.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6" ht="18.75" x14ac:dyDescent="0.25">
      <c r="A71" s="23" t="s">
        <v>21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2"/>
      <c r="N71" s="22"/>
    </row>
    <row r="72" spans="1:16" ht="51.75" customHeight="1" x14ac:dyDescent="0.3">
      <c r="A72" s="37" t="s">
        <v>22</v>
      </c>
      <c r="B72" s="76"/>
      <c r="C72" s="38"/>
      <c r="D72" s="78" t="s">
        <v>44</v>
      </c>
      <c r="E72" s="80" t="s">
        <v>45</v>
      </c>
      <c r="F72" s="82" t="s">
        <v>23</v>
      </c>
      <c r="G72" s="37" t="s">
        <v>47</v>
      </c>
      <c r="H72" s="38"/>
      <c r="I72" s="37" t="s">
        <v>24</v>
      </c>
      <c r="J72" s="38"/>
      <c r="K72" s="52" t="s">
        <v>46</v>
      </c>
      <c r="L72" s="53"/>
      <c r="M72" s="2"/>
      <c r="N72" s="2"/>
      <c r="O72" s="2"/>
      <c r="P72" s="2"/>
    </row>
    <row r="73" spans="1:16" ht="17.25" x14ac:dyDescent="0.3">
      <c r="A73" s="39"/>
      <c r="B73" s="77"/>
      <c r="C73" s="40"/>
      <c r="D73" s="79"/>
      <c r="E73" s="81"/>
      <c r="F73" s="83"/>
      <c r="G73" s="39"/>
      <c r="H73" s="40"/>
      <c r="I73" s="39"/>
      <c r="J73" s="40"/>
      <c r="K73" s="54"/>
      <c r="L73" s="55"/>
      <c r="M73" s="2"/>
      <c r="N73" s="2"/>
      <c r="O73" s="2"/>
      <c r="P73" s="2"/>
    </row>
    <row r="74" spans="1:16" ht="17.25" x14ac:dyDescent="0.3">
      <c r="A74" s="33">
        <v>1</v>
      </c>
      <c r="B74" s="46"/>
      <c r="C74" s="34"/>
      <c r="D74" s="20">
        <v>2</v>
      </c>
      <c r="E74" s="21">
        <v>3</v>
      </c>
      <c r="F74" s="21">
        <v>4</v>
      </c>
      <c r="G74" s="33">
        <v>5</v>
      </c>
      <c r="H74" s="34"/>
      <c r="I74" s="33">
        <v>6</v>
      </c>
      <c r="J74" s="34"/>
      <c r="K74" s="35">
        <v>7</v>
      </c>
      <c r="L74" s="36"/>
      <c r="M74" s="2"/>
      <c r="N74" s="2"/>
      <c r="O74" s="2"/>
      <c r="P74" s="2"/>
    </row>
    <row r="75" spans="1:16" ht="25.5" customHeight="1" x14ac:dyDescent="0.3">
      <c r="A75" s="30" t="s">
        <v>88</v>
      </c>
      <c r="B75" s="31"/>
      <c r="C75" s="32"/>
      <c r="D75" s="21" t="s">
        <v>87</v>
      </c>
      <c r="E75" s="21">
        <v>150</v>
      </c>
      <c r="F75" s="21">
        <v>250</v>
      </c>
      <c r="G75" s="33">
        <f>E75*F75</f>
        <v>37500</v>
      </c>
      <c r="H75" s="34"/>
      <c r="I75" s="33">
        <v>0</v>
      </c>
      <c r="J75" s="34"/>
      <c r="K75" s="35">
        <f>E75*I75</f>
        <v>0</v>
      </c>
      <c r="L75" s="36"/>
      <c r="M75" s="2"/>
      <c r="N75" s="2"/>
      <c r="O75" s="2"/>
      <c r="P75" s="2"/>
    </row>
    <row r="76" spans="1:16" ht="33.75" customHeight="1" x14ac:dyDescent="0.3">
      <c r="A76" s="30" t="s">
        <v>89</v>
      </c>
      <c r="B76" s="31"/>
      <c r="C76" s="32"/>
      <c r="D76" s="21" t="s">
        <v>87</v>
      </c>
      <c r="E76" s="21">
        <v>150</v>
      </c>
      <c r="F76" s="21">
        <v>500</v>
      </c>
      <c r="G76" s="33">
        <f t="shared" ref="G76" si="2">E76*F76</f>
        <v>75000</v>
      </c>
      <c r="H76" s="34"/>
      <c r="I76" s="33">
        <v>0</v>
      </c>
      <c r="J76" s="34"/>
      <c r="K76" s="35">
        <f t="shared" ref="K76" si="3">E76*I76</f>
        <v>0</v>
      </c>
      <c r="L76" s="36"/>
      <c r="M76" s="2"/>
      <c r="N76" s="2"/>
      <c r="O76" s="2"/>
      <c r="P76" s="2"/>
    </row>
    <row r="77" spans="1:16" ht="17.25" x14ac:dyDescent="0.3">
      <c r="A77" s="33" t="s">
        <v>25</v>
      </c>
      <c r="B77" s="46"/>
      <c r="C77" s="34"/>
      <c r="D77" s="13"/>
      <c r="E77" s="13">
        <f>SUM(E75:E76)</f>
        <v>300</v>
      </c>
      <c r="F77" s="21" t="s">
        <v>26</v>
      </c>
      <c r="G77" s="33">
        <f>SUM(G75:G76)</f>
        <v>112500</v>
      </c>
      <c r="H77" s="34"/>
      <c r="I77" s="33" t="s">
        <v>26</v>
      </c>
      <c r="J77" s="34"/>
      <c r="K77" s="35">
        <f>SUM(K75:K76)</f>
        <v>0</v>
      </c>
      <c r="L77" s="36"/>
      <c r="M77" s="2"/>
      <c r="N77" s="2"/>
      <c r="O77" s="2"/>
      <c r="P77" s="2"/>
    </row>
    <row r="78" spans="1:16" ht="17.25" x14ac:dyDescent="0.3">
      <c r="A78" s="26"/>
      <c r="B78" s="26"/>
      <c r="C78" s="26"/>
      <c r="D78" s="27"/>
      <c r="E78" s="27"/>
      <c r="F78" s="26"/>
      <c r="G78" s="26"/>
      <c r="H78" s="26"/>
      <c r="I78" s="26"/>
      <c r="J78" s="26"/>
      <c r="K78" s="28"/>
      <c r="L78" s="28"/>
      <c r="M78" s="2"/>
      <c r="N78" s="2"/>
      <c r="O78" s="2"/>
      <c r="P78" s="2"/>
    </row>
    <row r="79" spans="1:16" ht="18.75" x14ac:dyDescent="0.25">
      <c r="A79" s="51" t="s">
        <v>27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</row>
    <row r="80" spans="1:16" ht="18.75" customHeight="1" x14ac:dyDescent="0.3">
      <c r="A80" s="63" t="s">
        <v>28</v>
      </c>
      <c r="B80" s="86"/>
      <c r="C80" s="64"/>
      <c r="D80" s="63" t="s">
        <v>29</v>
      </c>
      <c r="E80" s="64"/>
      <c r="F80" s="59" t="s">
        <v>28</v>
      </c>
      <c r="G80" s="59"/>
      <c r="H80" s="59"/>
      <c r="I80" s="84" t="s">
        <v>29</v>
      </c>
      <c r="J80" s="85"/>
      <c r="K80" s="2"/>
      <c r="L80" s="2"/>
      <c r="M80" s="2"/>
      <c r="N80" s="2"/>
      <c r="O80" s="2"/>
    </row>
    <row r="81" spans="1:15" ht="17.25" x14ac:dyDescent="0.3">
      <c r="A81" s="72" t="s">
        <v>30</v>
      </c>
      <c r="B81" s="73"/>
      <c r="C81" s="74"/>
      <c r="D81" s="63">
        <v>0</v>
      </c>
      <c r="E81" s="64"/>
      <c r="F81" s="72" t="s">
        <v>31</v>
      </c>
      <c r="G81" s="73"/>
      <c r="H81" s="74"/>
      <c r="I81" s="35">
        <v>1000</v>
      </c>
      <c r="J81" s="36"/>
      <c r="K81" s="2"/>
      <c r="L81" s="2"/>
      <c r="M81" s="2"/>
      <c r="N81" s="2"/>
      <c r="O81" s="2"/>
    </row>
    <row r="82" spans="1:15" ht="17.25" x14ac:dyDescent="0.3">
      <c r="A82" s="72" t="s">
        <v>32</v>
      </c>
      <c r="B82" s="73"/>
      <c r="C82" s="74"/>
      <c r="D82" s="63">
        <v>5000</v>
      </c>
      <c r="E82" s="64"/>
      <c r="F82" s="75" t="s">
        <v>52</v>
      </c>
      <c r="G82" s="75"/>
      <c r="H82" s="75"/>
      <c r="I82" s="35">
        <v>0</v>
      </c>
      <c r="J82" s="36"/>
      <c r="K82" s="2"/>
      <c r="L82" s="2"/>
      <c r="M82" s="2"/>
      <c r="N82" s="2"/>
      <c r="O82" s="2"/>
    </row>
    <row r="83" spans="1:15" ht="17.25" x14ac:dyDescent="0.3">
      <c r="A83" s="72" t="s">
        <v>33</v>
      </c>
      <c r="B83" s="73"/>
      <c r="C83" s="74"/>
      <c r="D83" s="63">
        <v>900</v>
      </c>
      <c r="E83" s="64"/>
      <c r="F83" s="59" t="s">
        <v>49</v>
      </c>
      <c r="G83" s="59"/>
      <c r="H83" s="59"/>
      <c r="I83" s="35">
        <v>4000</v>
      </c>
      <c r="J83" s="36"/>
      <c r="K83" s="2"/>
      <c r="L83" s="2"/>
      <c r="M83" s="2"/>
      <c r="N83" s="2"/>
      <c r="O83" s="2"/>
    </row>
    <row r="84" spans="1:15" ht="17.25" customHeight="1" x14ac:dyDescent="0.3">
      <c r="A84" s="72" t="s">
        <v>34</v>
      </c>
      <c r="B84" s="73"/>
      <c r="C84" s="74"/>
      <c r="D84" s="63">
        <v>3000</v>
      </c>
      <c r="E84" s="64"/>
      <c r="F84" s="63" t="s">
        <v>20</v>
      </c>
      <c r="G84" s="86"/>
      <c r="H84" s="64"/>
      <c r="I84" s="63">
        <f>SUM(D81:E84)+SUM(I81:J83)</f>
        <v>13900</v>
      </c>
      <c r="J84" s="64"/>
      <c r="K84" s="2"/>
      <c r="L84" s="2"/>
      <c r="M84" s="2"/>
      <c r="N84" s="2"/>
      <c r="O84" s="2"/>
    </row>
    <row r="85" spans="1:15" ht="17.25" x14ac:dyDescent="0.3">
      <c r="A85" s="3"/>
      <c r="B85" s="3"/>
      <c r="C85" s="3"/>
      <c r="D85" s="10"/>
      <c r="E85" s="10"/>
      <c r="F85" s="10"/>
      <c r="G85" s="10"/>
      <c r="H85" s="2"/>
      <c r="I85" s="2"/>
      <c r="J85" s="2"/>
      <c r="K85" s="2"/>
      <c r="L85" s="2"/>
    </row>
    <row r="86" spans="1:15" ht="17.25" x14ac:dyDescent="0.3">
      <c r="A86" s="8"/>
      <c r="B86" s="9"/>
      <c r="C86" s="9"/>
      <c r="D86" s="2"/>
      <c r="E86" s="2"/>
      <c r="F86" s="2"/>
      <c r="G86" s="14"/>
      <c r="H86" s="15"/>
      <c r="I86" s="15"/>
      <c r="J86" s="15"/>
      <c r="K86" s="15"/>
      <c r="L86" s="16"/>
      <c r="M86" s="17"/>
      <c r="N86" s="17"/>
    </row>
    <row r="87" spans="1:15" ht="17.25" x14ac:dyDescent="0.3">
      <c r="A87" s="4" t="s">
        <v>57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5" ht="17.25" x14ac:dyDescent="0.3">
      <c r="A88" s="5" t="s">
        <v>55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5" ht="17.25" x14ac:dyDescent="0.3">
      <c r="A89" s="4" t="s">
        <v>56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5" ht="17.25" x14ac:dyDescent="0.3">
      <c r="A90" s="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5" ht="40.5" customHeight="1" x14ac:dyDescent="0.25">
      <c r="A91" s="47" t="s">
        <v>39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</row>
    <row r="92" spans="1:15" ht="17.25" x14ac:dyDescent="0.3">
      <c r="A92" s="6" t="s">
        <v>40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5" ht="17.25" x14ac:dyDescent="0.3">
      <c r="A93" s="6" t="s">
        <v>41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5" ht="17.25" x14ac:dyDescent="0.3">
      <c r="A94" s="6" t="s">
        <v>42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5" ht="17.25" x14ac:dyDescent="0.3">
      <c r="A95" s="6" t="s">
        <v>43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5" ht="17.2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7.25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7.25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7.25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</sheetData>
  <mergeCells count="156">
    <mergeCell ref="F84:H84"/>
    <mergeCell ref="I84:J84"/>
    <mergeCell ref="A80:C80"/>
    <mergeCell ref="D80:E80"/>
    <mergeCell ref="A81:C81"/>
    <mergeCell ref="A82:C82"/>
    <mergeCell ref="A83:C83"/>
    <mergeCell ref="A84:C84"/>
    <mergeCell ref="D81:E81"/>
    <mergeCell ref="D82:E82"/>
    <mergeCell ref="D83:E83"/>
    <mergeCell ref="D84:E84"/>
    <mergeCell ref="K77:L77"/>
    <mergeCell ref="A72:C73"/>
    <mergeCell ref="D72:D73"/>
    <mergeCell ref="E72:E73"/>
    <mergeCell ref="F72:F73"/>
    <mergeCell ref="I80:J80"/>
    <mergeCell ref="F80:H80"/>
    <mergeCell ref="A5:N5"/>
    <mergeCell ref="A6:N6"/>
    <mergeCell ref="A7:N7"/>
    <mergeCell ref="A8:N8"/>
    <mergeCell ref="A9:N9"/>
    <mergeCell ref="A12:N12"/>
    <mergeCell ref="A13:N13"/>
    <mergeCell ref="G77:H77"/>
    <mergeCell ref="A75:C75"/>
    <mergeCell ref="A77:C77"/>
    <mergeCell ref="F81:H81"/>
    <mergeCell ref="F82:H82"/>
    <mergeCell ref="I77:J77"/>
    <mergeCell ref="F83:H83"/>
    <mergeCell ref="I81:J81"/>
    <mergeCell ref="I82:J82"/>
    <mergeCell ref="I83:J83"/>
    <mergeCell ref="E44:G44"/>
    <mergeCell ref="H43:L43"/>
    <mergeCell ref="H44:L44"/>
    <mergeCell ref="E58:G58"/>
    <mergeCell ref="A43:B43"/>
    <mergeCell ref="A44:B44"/>
    <mergeCell ref="A36:L36"/>
    <mergeCell ref="E59:G59"/>
    <mergeCell ref="H52:L52"/>
    <mergeCell ref="H53:L53"/>
    <mergeCell ref="H54:L54"/>
    <mergeCell ref="H55:L55"/>
    <mergeCell ref="H56:L56"/>
    <mergeCell ref="H57:L57"/>
    <mergeCell ref="E52:G52"/>
    <mergeCell ref="E53:G53"/>
    <mergeCell ref="E54:G54"/>
    <mergeCell ref="A14:L14"/>
    <mergeCell ref="A24:N24"/>
    <mergeCell ref="A21:N21"/>
    <mergeCell ref="A19:N19"/>
    <mergeCell ref="A20:N20"/>
    <mergeCell ref="A16:N16"/>
    <mergeCell ref="A15:N15"/>
    <mergeCell ref="A11:N11"/>
    <mergeCell ref="A10:N10"/>
    <mergeCell ref="A2:L2"/>
    <mergeCell ref="A79:L79"/>
    <mergeCell ref="K72:L73"/>
    <mergeCell ref="A37:L37"/>
    <mergeCell ref="A38:L38"/>
    <mergeCell ref="A39:L39"/>
    <mergeCell ref="A65:L65"/>
    <mergeCell ref="A66:L66"/>
    <mergeCell ref="A67:L67"/>
    <mergeCell ref="E40:G40"/>
    <mergeCell ref="E42:G42"/>
    <mergeCell ref="A31:L31"/>
    <mergeCell ref="A32:L32"/>
    <mergeCell ref="A33:L33"/>
    <mergeCell ref="A34:L34"/>
    <mergeCell ref="A35:L35"/>
    <mergeCell ref="E63:G63"/>
    <mergeCell ref="H63:L63"/>
    <mergeCell ref="K75:L75"/>
    <mergeCell ref="A4:L4"/>
    <mergeCell ref="H40:L40"/>
    <mergeCell ref="H42:L42"/>
    <mergeCell ref="A40:B40"/>
    <mergeCell ref="A42:B42"/>
    <mergeCell ref="A60:B60"/>
    <mergeCell ref="A63:B63"/>
    <mergeCell ref="A74:C74"/>
    <mergeCell ref="E60:G60"/>
    <mergeCell ref="G72:H73"/>
    <mergeCell ref="G74:H74"/>
    <mergeCell ref="G75:H75"/>
    <mergeCell ref="A91:L91"/>
    <mergeCell ref="A17:L17"/>
    <mergeCell ref="A18:L18"/>
    <mergeCell ref="A41:B41"/>
    <mergeCell ref="E41:G41"/>
    <mergeCell ref="H41:L41"/>
    <mergeCell ref="D28:E28"/>
    <mergeCell ref="D27:E27"/>
    <mergeCell ref="A22:N22"/>
    <mergeCell ref="A23:L23"/>
    <mergeCell ref="A25:L25"/>
    <mergeCell ref="A29:L29"/>
    <mergeCell ref="A30:L30"/>
    <mergeCell ref="H58:L58"/>
    <mergeCell ref="H59:L59"/>
    <mergeCell ref="A58:B58"/>
    <mergeCell ref="E43:G43"/>
    <mergeCell ref="A45:B45"/>
    <mergeCell ref="E45:G45"/>
    <mergeCell ref="H45:L45"/>
    <mergeCell ref="A46:B46"/>
    <mergeCell ref="E46:G46"/>
    <mergeCell ref="H46:L46"/>
    <mergeCell ref="A47:B47"/>
    <mergeCell ref="E47:G47"/>
    <mergeCell ref="H47:L47"/>
    <mergeCell ref="A54:B54"/>
    <mergeCell ref="A55:B55"/>
    <mergeCell ref="A56:B56"/>
    <mergeCell ref="A57:B57"/>
    <mergeCell ref="A48:B48"/>
    <mergeCell ref="E48:G48"/>
    <mergeCell ref="H48:L48"/>
    <mergeCell ref="A49:B49"/>
    <mergeCell ref="E49:G49"/>
    <mergeCell ref="H49:L49"/>
    <mergeCell ref="A50:B50"/>
    <mergeCell ref="E50:G50"/>
    <mergeCell ref="H50:L50"/>
    <mergeCell ref="A76:C76"/>
    <mergeCell ref="G76:H76"/>
    <mergeCell ref="I76:J76"/>
    <mergeCell ref="K76:L76"/>
    <mergeCell ref="I72:J73"/>
    <mergeCell ref="I74:J74"/>
    <mergeCell ref="K74:L74"/>
    <mergeCell ref="I75:J75"/>
    <mergeCell ref="A51:B51"/>
    <mergeCell ref="E51:G51"/>
    <mergeCell ref="H51:L51"/>
    <mergeCell ref="A61:B61"/>
    <mergeCell ref="E61:G61"/>
    <mergeCell ref="H61:L61"/>
    <mergeCell ref="A62:B62"/>
    <mergeCell ref="E62:G62"/>
    <mergeCell ref="H62:L62"/>
    <mergeCell ref="H60:L60"/>
    <mergeCell ref="A59:B59"/>
    <mergeCell ref="E55:G55"/>
    <mergeCell ref="E56:G56"/>
    <mergeCell ref="E57:G57"/>
    <mergeCell ref="A52:B52"/>
    <mergeCell ref="A53:B53"/>
  </mergeCells>
  <phoneticPr fontId="13" type="noConversion"/>
  <hyperlinks>
    <hyperlink ref="A88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2022-09-29T06:00:29Z</dcterms:modified>
</cp:coreProperties>
</file>