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192.168.10.14\work1\Агаларян Римма\БИЗНЕС-ПЛАН до 24.09.22 г\БП НОВЫЕ\"/>
    </mc:Choice>
  </mc:AlternateContent>
  <xr:revisionPtr revIDLastSave="0" documentId="13_ncr:1_{199868A6-75A9-476C-A2F6-7E5244B334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71" i="1" l="1"/>
  <c r="K71" i="1"/>
  <c r="E72" i="1"/>
  <c r="K70" i="1"/>
  <c r="G70" i="1"/>
  <c r="K69" i="1"/>
  <c r="G69" i="1"/>
  <c r="K68" i="1"/>
  <c r="G68" i="1"/>
  <c r="K67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2" i="1"/>
  <c r="G72" i="1" l="1"/>
  <c r="K72" i="1"/>
  <c r="I77" i="1" s="1"/>
  <c r="I78" i="1" s="1"/>
  <c r="E44" i="1"/>
  <c r="E59" i="1" s="1"/>
</calcChain>
</file>

<file path=xl/sharedStrings.xml><?xml version="1.0" encoding="utf-8"?>
<sst xmlns="http://schemas.openxmlformats.org/spreadsheetml/2006/main" count="100" uniqueCount="92">
  <si>
    <t>БИЗНЕС-ПЛАН</t>
  </si>
  <si>
    <t>1.     ИНФОРМАЦИЯ О ЗАЯВИТЕЛЕ</t>
  </si>
  <si>
    <t>2.     ОПИСАНИЕ  ПРОЕКТА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</si>
  <si>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</si>
  <si>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</si>
  <si>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описание производимого товара (работ, услуг)</t>
  </si>
  <si>
    <t>Имеющееся оборудование/имущество для бизнеса</t>
  </si>
  <si>
    <t>Должность</t>
  </si>
  <si>
    <t xml:space="preserve">Кол-во </t>
  </si>
  <si>
    <t>Оклад</t>
  </si>
  <si>
    <t>Месяц приема</t>
  </si>
  <si>
    <t>3.     МАРКЕТИНГ</t>
  </si>
  <si>
    <t>Потребители товара (работ, услуг) – целевая аудитория:</t>
  </si>
  <si>
    <t>Рынки сбыта, наличие договоров поставки товара (работ, услуг):</t>
  </si>
  <si>
    <t>Реклама товара (работ, услуг):</t>
  </si>
  <si>
    <t>4.     ПРОИЗВОДСТВЕННЫЙ ПЛАН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</si>
  <si>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</si>
  <si>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</si>
  <si>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</si>
  <si>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</si>
  <si>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</si>
  <si>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</si>
  <si>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Обучение (до 30 000 руб.)</t>
  </si>
  <si>
    <t>Расходные материалы:</t>
  </si>
  <si>
    <t>Итого:</t>
  </si>
  <si>
    <t>Прайс на свои товары/услуги</t>
  </si>
  <si>
    <t>Товар/Услуга</t>
  </si>
  <si>
    <t>ед. изм.</t>
  </si>
  <si>
    <t xml:space="preserve">Количество в месяц </t>
  </si>
  <si>
    <t>Цена, руб.</t>
  </si>
  <si>
    <t xml:space="preserve">Выручка, руб.           </t>
  </si>
  <si>
    <t>Прямые расходы (стоимость) на 1 ед., руб.</t>
  </si>
  <si>
    <t xml:space="preserve">Прямые расходы всего, руб.           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</si>
  <si>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</si>
  <si>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</si>
  <si>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</si>
  <si>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</si>
  <si>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</si>
  <si>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Коммунальные платежи</t>
  </si>
  <si>
    <t>Расходные материалы</t>
  </si>
  <si>
    <t>Вид деятельности по ОКВЭД -</t>
  </si>
  <si>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 </t>
    </r>
    <r>
      <rPr>
        <sz val="13"/>
        <color theme="1"/>
        <rFont val="Times New Roman"/>
        <charset val="204"/>
      </rPr>
      <t xml:space="preserve">  </t>
    </r>
    <r>
      <rPr>
        <sz val="13"/>
        <color theme="1"/>
        <rFont val="Symbol"/>
        <charset val="2"/>
      </rPr>
      <t>ð</t>
    </r>
    <r>
      <rPr>
        <sz val="13"/>
        <color theme="1"/>
        <rFont val="Times New Roman"/>
        <charset val="204"/>
      </rPr>
      <t xml:space="preserve"> ИП (Патент, УСН)</t>
    </r>
  </si>
  <si>
    <t>Наемные сотрудники: нет</t>
  </si>
  <si>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</si>
  <si>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Ремонт (не более 15%)</t>
  </si>
  <si>
    <t>Стройматериалы</t>
  </si>
  <si>
    <t>Основные средства и материально-производственные запасы:</t>
  </si>
  <si>
    <t>Куры-несушки</t>
  </si>
  <si>
    <t>Кролик (самец)</t>
  </si>
  <si>
    <t>Корм для кроликов (сено, упаковки)</t>
  </si>
  <si>
    <t>Вет.препараты</t>
  </si>
  <si>
    <t>Мясо индейки</t>
  </si>
  <si>
    <t>Мясо бройлера</t>
  </si>
  <si>
    <t>Яйцо столовое</t>
  </si>
  <si>
    <t>десяток</t>
  </si>
  <si>
    <t>Кролики молодняк</t>
  </si>
  <si>
    <t>шт</t>
  </si>
  <si>
    <t xml:space="preserve">Название проекта: </t>
  </si>
  <si>
    <r>
      <t xml:space="preserve">Источники финансирования: </t>
    </r>
    <r>
      <rPr>
        <i/>
        <sz val="13"/>
        <color theme="1"/>
        <rFont val="Times New Roman"/>
        <charset val="204"/>
      </rPr>
      <t>(если требуется более 350 000 руб. инвестиций</t>
    </r>
    <r>
      <rPr>
        <sz val="13"/>
        <color theme="1"/>
        <rFont val="Times New Roman"/>
        <charset val="204"/>
      </rPr>
      <t>)</t>
    </r>
  </si>
  <si>
    <t>По вопросам заполнения звонить: 8-800-301-76-75</t>
  </si>
  <si>
    <t>Заполненную анкету отправлять на эл. адрес: admin@48mb.ru</t>
  </si>
  <si>
    <t xml:space="preserve">Адрес Центра поддержки предпринимательства: г.Липецк, ул. Кузнечная, д. 8 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</si>
  <si>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</si>
  <si>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</si>
  <si>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</si>
  <si>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</si>
  <si>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</si>
  <si>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Аренда</t>
  </si>
  <si>
    <t>Банковское обслуживание</t>
  </si>
  <si>
    <t>Транспортные расходы</t>
  </si>
  <si>
    <t>Реклама</t>
  </si>
  <si>
    <t>аренда онлайн-кассы</t>
  </si>
  <si>
    <t>Соц. сети, Авито</t>
  </si>
  <si>
    <t>Жители Липецкой области</t>
  </si>
  <si>
    <t>ФИО</t>
  </si>
  <si>
    <t xml:space="preserve">Дата рождения                                 Телефон                                            эл. почта </t>
  </si>
  <si>
    <t>Паспортные данные (серия, номер)</t>
  </si>
  <si>
    <t xml:space="preserve">Место жительства: </t>
  </si>
  <si>
    <t xml:space="preserve">Образование (специальность) </t>
  </si>
  <si>
    <t xml:space="preserve">Общий стаж     лет                                                                      Опыт работы в данной сфере: </t>
  </si>
  <si>
    <t xml:space="preserve">ИНН  </t>
  </si>
  <si>
    <t>Состав семьи:           чел.</t>
  </si>
  <si>
    <t>Планируемый график работы (дней в неделю)                                              (часов в неделю)</t>
  </si>
  <si>
    <t>Ячмень</t>
  </si>
  <si>
    <t>Корм для птицы "Бест"</t>
  </si>
  <si>
    <t>Корм для кроликов</t>
  </si>
  <si>
    <t xml:space="preserve">Кролики породы "Фландр" </t>
  </si>
  <si>
    <t xml:space="preserve">Кролики породы "Строкач" </t>
  </si>
  <si>
    <t xml:space="preserve">Кролики породы "Калифорния" </t>
  </si>
  <si>
    <t xml:space="preserve">Индейки </t>
  </si>
  <si>
    <t>Бройлеры</t>
  </si>
  <si>
    <t>Корм для птицы,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</si>
</sst>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charset val="134"/>
      <scheme val="minor"/>
    </font>
    <font>
      <b/>
      <sz val="14"/>
      <color theme="1"/>
      <name val="Times New Roman"/>
      <charset val="204"/>
    </font>
    <font>
      <sz val="13"/>
      <color theme="1"/>
      <name val="Times New Roman"/>
      <charset val="204"/>
    </font>
    <font>
      <sz val="13"/>
      <color theme="1"/>
      <name val="Symbol"/>
      <charset val="2"/>
    </font>
    <font>
      <sz val="13"/>
      <color rgb="FF000000"/>
      <name val="Times New Roman"/>
      <charset val="204"/>
    </font>
    <font>
      <sz val="13"/>
      <color theme="1"/>
      <name val="Calibri"/>
      <charset val="134"/>
      <scheme val="minor"/>
    </font>
    <font>
      <sz val="13"/>
      <color theme="1"/>
      <name val="Calibri"/>
      <charset val="204"/>
    </font>
    <font>
      <sz val="12"/>
      <color theme="1"/>
      <name val="Times New Roman"/>
      <charset val="204"/>
    </font>
    <font>
      <sz val="13"/>
      <color rgb="FF000000"/>
      <name val="Calibri"/>
      <charset val="204"/>
    </font>
    <font>
      <sz val="10"/>
      <color rgb="FF000000"/>
      <name val="Times New Roman"/>
      <charset val="204"/>
    </font>
    <font>
      <u/>
      <sz val="11"/>
      <color theme="10"/>
      <name val="Calibri"/>
      <charset val="134"/>
      <scheme val="minor"/>
    </font>
    <font>
      <i/>
      <sz val="13"/>
      <color theme="1"/>
      <name val="Times New Roman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Symbol"/>
      <family val="1"/>
      <charset val="2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/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21" fillId="0" borderId="0" xfId="0" applyFont="1"/>
    <xf numFmtId="0" fontId="22" fillId="0" borderId="0" xfId="1" applyFont="1" applyAlignment="1">
      <alignment vertical="center"/>
    </xf>
    <xf numFmtId="0" fontId="15" fillId="0" borderId="0" xfId="0" applyFont="1" applyAlignment="1">
      <alignment horizontal="left" vertical="center" indent="5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2" fillId="0" borderId="2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3"/>
  <sheetViews>
    <sheetView tabSelected="1" view="pageLayout" zoomScaleNormal="100" workbookViewId="0">
      <selection activeCell="F75" sqref="F75:H75"/>
    </sheetView>
  </sheetViews>
  <sheetFormatPr defaultColWidth="9" defaultRowHeight="15"/>
  <cols>
    <col min="1" max="1" width="28.85546875" customWidth="1"/>
    <col min="2" max="6" width="7.85546875" customWidth="1"/>
    <col min="7" max="7" width="8.28515625" customWidth="1"/>
    <col min="8" max="8" width="8.4257812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  <col min="14" max="14" width="9.28515625" bestFit="1" customWidth="1"/>
  </cols>
  <sheetData>
    <row r="2" spans="1:14" ht="18.7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4" ht="18.75">
      <c r="A3" s="89"/>
    </row>
    <row r="4" spans="1:14" ht="18.75">
      <c r="A4" s="88" t="s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4" ht="16.5">
      <c r="A5" s="90" t="s">
        <v>74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ht="16.5">
      <c r="A6" s="90" t="s">
        <v>75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ht="16.5">
      <c r="A7" s="90" t="s">
        <v>76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ht="16.5">
      <c r="A8" s="90" t="s">
        <v>77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 ht="16.5">
      <c r="A9" s="90" t="s">
        <v>78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14" ht="16.5">
      <c r="A10" s="90" t="s">
        <v>79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16.5">
      <c r="A11" s="90" t="s">
        <v>80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1:14" ht="16.5">
      <c r="A12" s="90" t="s">
        <v>81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4" ht="16.5">
      <c r="A13" s="90" t="s">
        <v>82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1:14" ht="18.75">
      <c r="A14" s="30" t="s">
        <v>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4" ht="16.5">
      <c r="A15" s="31" t="s">
        <v>57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6.5">
      <c r="A16" s="31" t="s">
        <v>40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6.5">
      <c r="A17" s="27" t="s">
        <v>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4" ht="16.5">
      <c r="A18" s="33" t="s">
        <v>41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4" ht="15" customHeight="1">
      <c r="A19" s="32" t="s">
        <v>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.75" customHeigh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6.5">
      <c r="A21" s="37" t="s">
        <v>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16.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16.5">
      <c r="A23" s="29" t="s">
        <v>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8"/>
      <c r="N23" s="8"/>
    </row>
    <row r="24" spans="1:14" ht="16.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8.75">
      <c r="A25" s="39" t="s">
        <v>42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4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4" ht="35.25" customHeight="1">
      <c r="A27" s="2" t="s">
        <v>7</v>
      </c>
      <c r="B27" s="2" t="s">
        <v>8</v>
      </c>
      <c r="C27" s="2" t="s">
        <v>9</v>
      </c>
      <c r="D27" s="41" t="s">
        <v>10</v>
      </c>
      <c r="E27" s="41"/>
      <c r="F27" s="3"/>
      <c r="G27" s="3"/>
      <c r="H27" s="3"/>
      <c r="I27" s="3"/>
      <c r="J27" s="3"/>
      <c r="K27" s="3"/>
      <c r="L27" s="3"/>
    </row>
    <row r="28" spans="1:14" ht="17.25">
      <c r="A28" s="4"/>
      <c r="B28" s="4"/>
      <c r="C28" s="4"/>
      <c r="D28" s="42"/>
      <c r="E28" s="42"/>
      <c r="F28" s="3"/>
      <c r="G28" s="3"/>
      <c r="H28" s="3"/>
      <c r="I28" s="3"/>
      <c r="J28" s="3"/>
      <c r="K28" s="3"/>
      <c r="L28" s="3"/>
    </row>
    <row r="29" spans="1:14" ht="16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4" ht="16.5">
      <c r="A30" s="43" t="s">
        <v>43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4" ht="18.75">
      <c r="A31" s="44" t="s">
        <v>11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4" ht="16.5">
      <c r="A32" s="45" t="s">
        <v>12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8"/>
      <c r="N32" s="8"/>
    </row>
    <row r="33" spans="1:14" ht="16.5">
      <c r="A33" s="46" t="s">
        <v>73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9"/>
      <c r="N33" s="9"/>
    </row>
    <row r="34" spans="1:14" ht="16.5">
      <c r="A34" s="45" t="s">
        <v>13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9"/>
      <c r="N34" s="9"/>
    </row>
    <row r="35" spans="1:14" ht="16.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9"/>
      <c r="N35" s="9"/>
    </row>
    <row r="36" spans="1:14" ht="16.5">
      <c r="A36" s="45" t="s">
        <v>14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9"/>
      <c r="N36" s="9"/>
    </row>
    <row r="37" spans="1:14" ht="16.5">
      <c r="A37" s="46" t="s">
        <v>72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9"/>
      <c r="N37" s="9"/>
    </row>
    <row r="38" spans="1:14" ht="18.75">
      <c r="A38" s="44" t="s">
        <v>15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4" ht="16.5">
      <c r="A39" s="27" t="s">
        <v>16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4" ht="33.75" customHeight="1">
      <c r="A40" s="48" t="s">
        <v>17</v>
      </c>
      <c r="B40" s="49"/>
      <c r="C40" s="2" t="s">
        <v>18</v>
      </c>
      <c r="D40" s="2" t="s">
        <v>19</v>
      </c>
      <c r="E40" s="41" t="s">
        <v>20</v>
      </c>
      <c r="F40" s="41"/>
      <c r="G40" s="41"/>
      <c r="H40" s="50" t="s">
        <v>21</v>
      </c>
      <c r="I40" s="50"/>
      <c r="J40" s="50"/>
      <c r="K40" s="50"/>
      <c r="L40" s="50"/>
    </row>
    <row r="41" spans="1:14" ht="33.75" customHeight="1">
      <c r="A41" s="51" t="s">
        <v>22</v>
      </c>
      <c r="B41" s="52"/>
      <c r="C41" s="6"/>
      <c r="D41" s="6"/>
      <c r="E41" s="53"/>
      <c r="F41" s="53"/>
      <c r="G41" s="53"/>
      <c r="H41" s="53"/>
      <c r="I41" s="53"/>
      <c r="J41" s="53"/>
      <c r="K41" s="53"/>
      <c r="L41" s="53"/>
    </row>
    <row r="42" spans="1:14" ht="17.25">
      <c r="A42" s="54" t="s">
        <v>44</v>
      </c>
      <c r="B42" s="52"/>
      <c r="C42" s="6"/>
      <c r="D42" s="6"/>
      <c r="E42" s="53">
        <f>SUM(E43:G43)</f>
        <v>52500</v>
      </c>
      <c r="F42" s="53"/>
      <c r="G42" s="53"/>
      <c r="H42" s="53"/>
      <c r="I42" s="53"/>
      <c r="J42" s="53"/>
      <c r="K42" s="53"/>
      <c r="L42" s="53"/>
    </row>
    <row r="43" spans="1:14" ht="17.25">
      <c r="A43" s="55" t="s">
        <v>45</v>
      </c>
      <c r="B43" s="56"/>
      <c r="C43" s="4">
        <v>1</v>
      </c>
      <c r="D43" s="4">
        <v>52500</v>
      </c>
      <c r="E43" s="42">
        <v>52500</v>
      </c>
      <c r="F43" s="42"/>
      <c r="G43" s="42"/>
      <c r="H43" s="57"/>
      <c r="I43" s="58"/>
      <c r="J43" s="58"/>
      <c r="K43" s="58"/>
      <c r="L43" s="58"/>
    </row>
    <row r="44" spans="1:14" ht="39.75" customHeight="1">
      <c r="A44" s="54" t="s">
        <v>46</v>
      </c>
      <c r="B44" s="52"/>
      <c r="C44" s="6"/>
      <c r="D44" s="6"/>
      <c r="E44" s="53">
        <f>SUM(E45:G56)</f>
        <v>293600</v>
      </c>
      <c r="F44" s="53"/>
      <c r="G44" s="53"/>
      <c r="H44" s="53"/>
      <c r="I44" s="53"/>
      <c r="J44" s="53"/>
      <c r="K44" s="53"/>
      <c r="L44" s="53"/>
    </row>
    <row r="45" spans="1:14" ht="17.25">
      <c r="A45" s="55" t="s">
        <v>47</v>
      </c>
      <c r="B45" s="56"/>
      <c r="C45" s="4">
        <v>80</v>
      </c>
      <c r="D45" s="4">
        <v>300</v>
      </c>
      <c r="E45" s="42">
        <f>C45*D45</f>
        <v>24000</v>
      </c>
      <c r="F45" s="42"/>
      <c r="G45" s="42"/>
      <c r="H45" s="57"/>
      <c r="I45" s="58"/>
      <c r="J45" s="58"/>
      <c r="K45" s="58"/>
      <c r="L45" s="58"/>
    </row>
    <row r="46" spans="1:14" ht="17.25">
      <c r="A46" s="55" t="s">
        <v>90</v>
      </c>
      <c r="B46" s="56"/>
      <c r="C46" s="4">
        <v>110</v>
      </c>
      <c r="D46" s="4">
        <v>200</v>
      </c>
      <c r="E46" s="42">
        <f t="shared" ref="E46:E56" si="0">C46*D46</f>
        <v>22000</v>
      </c>
      <c r="F46" s="42"/>
      <c r="G46" s="42"/>
      <c r="H46" s="57"/>
      <c r="I46" s="58"/>
      <c r="J46" s="58"/>
      <c r="K46" s="58"/>
      <c r="L46" s="58"/>
    </row>
    <row r="47" spans="1:14" ht="17.25">
      <c r="A47" s="55" t="s">
        <v>89</v>
      </c>
      <c r="B47" s="56"/>
      <c r="C47" s="4">
        <v>80</v>
      </c>
      <c r="D47" s="4">
        <v>600</v>
      </c>
      <c r="E47" s="42">
        <f t="shared" si="0"/>
        <v>48000</v>
      </c>
      <c r="F47" s="42"/>
      <c r="G47" s="42"/>
      <c r="H47" s="57"/>
      <c r="I47" s="58"/>
      <c r="J47" s="58"/>
      <c r="K47" s="58"/>
      <c r="L47" s="58"/>
    </row>
    <row r="48" spans="1:14" ht="37.5" customHeight="1">
      <c r="A48" s="55" t="s">
        <v>88</v>
      </c>
      <c r="B48" s="56"/>
      <c r="C48" s="4">
        <v>8</v>
      </c>
      <c r="D48" s="4">
        <v>300</v>
      </c>
      <c r="E48" s="42">
        <f t="shared" si="0"/>
        <v>2400</v>
      </c>
      <c r="F48" s="42"/>
      <c r="G48" s="42"/>
      <c r="H48" s="57"/>
      <c r="I48" s="58"/>
      <c r="J48" s="58"/>
      <c r="K48" s="58"/>
      <c r="L48" s="58"/>
    </row>
    <row r="49" spans="1:16" ht="17.25">
      <c r="A49" s="55" t="s">
        <v>87</v>
      </c>
      <c r="B49" s="56"/>
      <c r="C49" s="4">
        <v>8</v>
      </c>
      <c r="D49" s="4">
        <v>1500</v>
      </c>
      <c r="E49" s="42">
        <f t="shared" si="0"/>
        <v>12000</v>
      </c>
      <c r="F49" s="42"/>
      <c r="G49" s="42"/>
      <c r="H49" s="57"/>
      <c r="I49" s="58"/>
      <c r="J49" s="58"/>
      <c r="K49" s="58"/>
      <c r="L49" s="58"/>
    </row>
    <row r="50" spans="1:16" ht="17.25">
      <c r="A50" s="55" t="s">
        <v>86</v>
      </c>
      <c r="B50" s="56"/>
      <c r="C50" s="4">
        <v>15</v>
      </c>
      <c r="D50" s="4">
        <v>300</v>
      </c>
      <c r="E50" s="42">
        <f t="shared" si="0"/>
        <v>4500</v>
      </c>
      <c r="F50" s="42"/>
      <c r="G50" s="42"/>
      <c r="H50" s="57"/>
      <c r="I50" s="58"/>
      <c r="J50" s="58"/>
      <c r="K50" s="58"/>
      <c r="L50" s="58"/>
    </row>
    <row r="51" spans="1:16" ht="17.25">
      <c r="A51" s="55" t="s">
        <v>48</v>
      </c>
      <c r="B51" s="56"/>
      <c r="C51" s="4">
        <v>4</v>
      </c>
      <c r="D51" s="4">
        <v>1300</v>
      </c>
      <c r="E51" s="42">
        <f t="shared" si="0"/>
        <v>5200</v>
      </c>
      <c r="F51" s="42"/>
      <c r="G51" s="42"/>
      <c r="H51" s="57"/>
      <c r="I51" s="58"/>
      <c r="J51" s="58"/>
      <c r="K51" s="58"/>
      <c r="L51" s="58"/>
    </row>
    <row r="52" spans="1:16" ht="17.25">
      <c r="A52" s="55" t="s">
        <v>85</v>
      </c>
      <c r="B52" s="56"/>
      <c r="C52" s="4">
        <v>15</v>
      </c>
      <c r="D52" s="4">
        <v>1300</v>
      </c>
      <c r="E52" s="42">
        <f t="shared" si="0"/>
        <v>19500</v>
      </c>
      <c r="F52" s="42"/>
      <c r="G52" s="42"/>
      <c r="H52" s="57"/>
      <c r="I52" s="58"/>
      <c r="J52" s="58"/>
      <c r="K52" s="58"/>
      <c r="L52" s="58"/>
    </row>
    <row r="53" spans="1:16" ht="41.25" customHeight="1">
      <c r="A53" s="55" t="s">
        <v>84</v>
      </c>
      <c r="B53" s="56"/>
      <c r="C53" s="4">
        <v>15</v>
      </c>
      <c r="D53" s="4">
        <v>2200</v>
      </c>
      <c r="E53" s="42">
        <f t="shared" si="0"/>
        <v>33000</v>
      </c>
      <c r="F53" s="42"/>
      <c r="G53" s="42"/>
      <c r="H53" s="57"/>
      <c r="I53" s="58"/>
      <c r="J53" s="58"/>
      <c r="K53" s="58"/>
      <c r="L53" s="58"/>
    </row>
    <row r="54" spans="1:16" ht="17.25">
      <c r="A54" s="55" t="s">
        <v>83</v>
      </c>
      <c r="B54" s="56"/>
      <c r="C54" s="4">
        <v>4</v>
      </c>
      <c r="D54" s="4">
        <v>12000</v>
      </c>
      <c r="E54" s="42">
        <f t="shared" si="0"/>
        <v>48000</v>
      </c>
      <c r="F54" s="42"/>
      <c r="G54" s="42"/>
      <c r="H54" s="57"/>
      <c r="I54" s="58"/>
      <c r="J54" s="58"/>
      <c r="K54" s="58"/>
      <c r="L54" s="58"/>
    </row>
    <row r="55" spans="1:16" ht="17.25">
      <c r="A55" s="55" t="s">
        <v>91</v>
      </c>
      <c r="B55" s="56"/>
      <c r="C55" s="4">
        <v>25</v>
      </c>
      <c r="D55" s="4">
        <v>800</v>
      </c>
      <c r="E55" s="42">
        <f t="shared" si="0"/>
        <v>20000</v>
      </c>
      <c r="F55" s="42"/>
      <c r="G55" s="42"/>
      <c r="H55" s="57"/>
      <c r="I55" s="58"/>
      <c r="J55" s="58"/>
      <c r="K55" s="58"/>
      <c r="L55" s="58"/>
    </row>
    <row r="56" spans="1:16" ht="36" customHeight="1">
      <c r="A56" s="55" t="s">
        <v>49</v>
      </c>
      <c r="B56" s="56"/>
      <c r="C56" s="4">
        <v>50</v>
      </c>
      <c r="D56" s="4">
        <v>1100</v>
      </c>
      <c r="E56" s="42">
        <f t="shared" si="0"/>
        <v>55000</v>
      </c>
      <c r="F56" s="42"/>
      <c r="G56" s="42"/>
      <c r="H56" s="57"/>
      <c r="I56" s="58"/>
      <c r="J56" s="58"/>
      <c r="K56" s="58"/>
      <c r="L56" s="58"/>
    </row>
    <row r="57" spans="1:16" ht="17.25">
      <c r="A57" s="51" t="s">
        <v>23</v>
      </c>
      <c r="B57" s="52"/>
      <c r="C57" s="6"/>
      <c r="D57" s="6"/>
      <c r="E57" s="53">
        <f>SUM(E58:G58)</f>
        <v>3900</v>
      </c>
      <c r="F57" s="53"/>
      <c r="G57" s="53"/>
      <c r="H57" s="53"/>
      <c r="I57" s="53"/>
      <c r="J57" s="53"/>
      <c r="K57" s="53"/>
      <c r="L57" s="53"/>
    </row>
    <row r="58" spans="1:16" ht="17.25">
      <c r="A58" s="55" t="s">
        <v>50</v>
      </c>
      <c r="B58" s="56"/>
      <c r="C58" s="4">
        <v>1</v>
      </c>
      <c r="D58" s="4">
        <v>3900</v>
      </c>
      <c r="E58" s="42">
        <v>3900</v>
      </c>
      <c r="F58" s="42"/>
      <c r="G58" s="42"/>
      <c r="H58" s="57"/>
      <c r="I58" s="58"/>
      <c r="J58" s="58"/>
      <c r="K58" s="58"/>
      <c r="L58" s="58"/>
    </row>
    <row r="59" spans="1:16" ht="17.25">
      <c r="A59" s="51" t="s">
        <v>24</v>
      </c>
      <c r="B59" s="52"/>
      <c r="C59" s="6"/>
      <c r="D59" s="6"/>
      <c r="E59" s="53">
        <f>E57+E44+E42+E41</f>
        <v>350000</v>
      </c>
      <c r="F59" s="53"/>
      <c r="G59" s="53"/>
      <c r="H59" s="51"/>
      <c r="I59" s="59"/>
      <c r="J59" s="59"/>
      <c r="K59" s="59"/>
      <c r="L59" s="52"/>
    </row>
    <row r="60" spans="1:16" ht="16.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1:16" ht="16.5">
      <c r="A61" s="27" t="s">
        <v>58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6" ht="16.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6" ht="18.75">
      <c r="A63" s="10" t="s">
        <v>25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7"/>
      <c r="N63" s="17"/>
    </row>
    <row r="64" spans="1:16" ht="51.75" customHeight="1">
      <c r="A64" s="74" t="s">
        <v>26</v>
      </c>
      <c r="B64" s="82"/>
      <c r="C64" s="75"/>
      <c r="D64" s="68" t="s">
        <v>27</v>
      </c>
      <c r="E64" s="70" t="s">
        <v>28</v>
      </c>
      <c r="F64" s="72" t="s">
        <v>29</v>
      </c>
      <c r="G64" s="74" t="s">
        <v>30</v>
      </c>
      <c r="H64" s="75"/>
      <c r="I64" s="74" t="s">
        <v>31</v>
      </c>
      <c r="J64" s="75"/>
      <c r="K64" s="78" t="s">
        <v>32</v>
      </c>
      <c r="L64" s="79"/>
      <c r="M64" s="3"/>
      <c r="N64" s="3"/>
      <c r="O64" s="3"/>
      <c r="P64" s="3"/>
    </row>
    <row r="65" spans="1:16" ht="17.25">
      <c r="A65" s="76"/>
      <c r="B65" s="83"/>
      <c r="C65" s="77"/>
      <c r="D65" s="69"/>
      <c r="E65" s="71"/>
      <c r="F65" s="73"/>
      <c r="G65" s="76"/>
      <c r="H65" s="77"/>
      <c r="I65" s="76"/>
      <c r="J65" s="77"/>
      <c r="K65" s="80"/>
      <c r="L65" s="81"/>
      <c r="M65" s="3"/>
      <c r="N65" s="3"/>
      <c r="O65" s="3"/>
      <c r="P65" s="3"/>
    </row>
    <row r="66" spans="1:16" ht="17.25">
      <c r="A66" s="60">
        <v>1</v>
      </c>
      <c r="B66" s="61"/>
      <c r="C66" s="56"/>
      <c r="D66" s="7">
        <v>2</v>
      </c>
      <c r="E66" s="5">
        <v>3</v>
      </c>
      <c r="F66" s="5">
        <v>4</v>
      </c>
      <c r="G66" s="60">
        <v>5</v>
      </c>
      <c r="H66" s="56"/>
      <c r="I66" s="60">
        <v>6</v>
      </c>
      <c r="J66" s="56"/>
      <c r="K66" s="62">
        <v>7</v>
      </c>
      <c r="L66" s="63"/>
      <c r="M66" s="3"/>
      <c r="N66" s="3"/>
      <c r="O66" s="3"/>
      <c r="P66" s="3"/>
    </row>
    <row r="67" spans="1:16" ht="17.25">
      <c r="A67" s="55" t="s">
        <v>56</v>
      </c>
      <c r="B67" s="61"/>
      <c r="C67" s="56"/>
      <c r="D67" s="20" t="s">
        <v>56</v>
      </c>
      <c r="E67" s="4">
        <v>3</v>
      </c>
      <c r="F67" s="4">
        <v>800</v>
      </c>
      <c r="G67" s="60">
        <f>E67*F67</f>
        <v>2400</v>
      </c>
      <c r="H67" s="56"/>
      <c r="I67" s="60">
        <v>0</v>
      </c>
      <c r="J67" s="56"/>
      <c r="K67" s="62">
        <f>E67*I67</f>
        <v>0</v>
      </c>
      <c r="L67" s="63"/>
      <c r="M67" s="3"/>
      <c r="N67" s="3"/>
      <c r="O67" s="3"/>
      <c r="P67" s="3"/>
    </row>
    <row r="68" spans="1:16" ht="17.25">
      <c r="A68" s="55" t="s">
        <v>51</v>
      </c>
      <c r="B68" s="61"/>
      <c r="C68" s="56"/>
      <c r="D68" s="20" t="s">
        <v>56</v>
      </c>
      <c r="E68" s="4">
        <v>4</v>
      </c>
      <c r="F68" s="4">
        <v>1800</v>
      </c>
      <c r="G68" s="60">
        <f t="shared" ref="G68:G71" si="1">E68*F68</f>
        <v>7200</v>
      </c>
      <c r="H68" s="56"/>
      <c r="I68" s="60">
        <v>0</v>
      </c>
      <c r="J68" s="56"/>
      <c r="K68" s="62">
        <f t="shared" ref="K68:K71" si="2">E68*I68</f>
        <v>0</v>
      </c>
      <c r="L68" s="63"/>
      <c r="M68" s="3"/>
      <c r="N68" s="3"/>
      <c r="O68" s="3"/>
      <c r="P68" s="3"/>
    </row>
    <row r="69" spans="1:16" ht="17.25">
      <c r="A69" s="55" t="s">
        <v>52</v>
      </c>
      <c r="B69" s="61"/>
      <c r="C69" s="56"/>
      <c r="D69" s="20" t="s">
        <v>56</v>
      </c>
      <c r="E69" s="4">
        <v>25</v>
      </c>
      <c r="F69" s="4">
        <v>900</v>
      </c>
      <c r="G69" s="60">
        <f t="shared" si="1"/>
        <v>22500</v>
      </c>
      <c r="H69" s="56"/>
      <c r="I69" s="60">
        <v>0</v>
      </c>
      <c r="J69" s="56"/>
      <c r="K69" s="62">
        <f t="shared" si="2"/>
        <v>0</v>
      </c>
      <c r="L69" s="63"/>
      <c r="M69" s="3"/>
      <c r="N69" s="3"/>
      <c r="O69" s="3"/>
      <c r="P69" s="3"/>
    </row>
    <row r="70" spans="1:16" ht="30">
      <c r="A70" s="55" t="s">
        <v>53</v>
      </c>
      <c r="B70" s="61"/>
      <c r="C70" s="56"/>
      <c r="D70" s="21" t="s">
        <v>54</v>
      </c>
      <c r="E70" s="4">
        <v>100</v>
      </c>
      <c r="F70" s="4">
        <v>80</v>
      </c>
      <c r="G70" s="60">
        <f t="shared" si="1"/>
        <v>8000</v>
      </c>
      <c r="H70" s="56"/>
      <c r="I70" s="60">
        <v>0</v>
      </c>
      <c r="J70" s="56"/>
      <c r="K70" s="62">
        <f t="shared" si="2"/>
        <v>0</v>
      </c>
      <c r="L70" s="63"/>
      <c r="M70" s="3"/>
      <c r="N70" s="3"/>
      <c r="O70" s="3"/>
      <c r="P70" s="3"/>
    </row>
    <row r="71" spans="1:16" ht="17.25">
      <c r="A71" s="55" t="s">
        <v>55</v>
      </c>
      <c r="B71" s="61"/>
      <c r="C71" s="56"/>
      <c r="D71" s="20" t="s">
        <v>56</v>
      </c>
      <c r="E71" s="4">
        <v>12</v>
      </c>
      <c r="F71" s="4">
        <v>900</v>
      </c>
      <c r="G71" s="60">
        <f t="shared" si="1"/>
        <v>10800</v>
      </c>
      <c r="H71" s="56"/>
      <c r="I71" s="60">
        <v>0</v>
      </c>
      <c r="J71" s="56"/>
      <c r="K71" s="62">
        <f t="shared" si="2"/>
        <v>0</v>
      </c>
      <c r="L71" s="63"/>
      <c r="M71" s="3"/>
      <c r="N71" s="3"/>
      <c r="O71" s="3"/>
      <c r="P71" s="3"/>
    </row>
    <row r="72" spans="1:16" ht="17.25">
      <c r="A72" s="60" t="s">
        <v>33</v>
      </c>
      <c r="B72" s="61"/>
      <c r="C72" s="56"/>
      <c r="D72" s="4"/>
      <c r="E72" s="4">
        <f>SUM(E67:E71)</f>
        <v>144</v>
      </c>
      <c r="F72" s="5" t="s">
        <v>34</v>
      </c>
      <c r="G72" s="60">
        <f>SUM(G67:G71)</f>
        <v>50900</v>
      </c>
      <c r="H72" s="56"/>
      <c r="I72" s="60" t="s">
        <v>34</v>
      </c>
      <c r="J72" s="56"/>
      <c r="K72" s="62">
        <f>SUM(K67:K71)</f>
        <v>0</v>
      </c>
      <c r="L72" s="63"/>
      <c r="M72" s="3"/>
      <c r="N72" s="3"/>
      <c r="O72" s="3"/>
      <c r="P72" s="3"/>
    </row>
    <row r="73" spans="1:16" ht="18.75">
      <c r="A73" s="40" t="s">
        <v>35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6" ht="18.75" customHeight="1">
      <c r="A74" s="48" t="s">
        <v>36</v>
      </c>
      <c r="B74" s="64"/>
      <c r="C74" s="49"/>
      <c r="D74" s="48" t="s">
        <v>37</v>
      </c>
      <c r="E74" s="49"/>
      <c r="F74" s="41" t="s">
        <v>36</v>
      </c>
      <c r="G74" s="41"/>
      <c r="H74" s="41"/>
      <c r="I74" s="65" t="s">
        <v>37</v>
      </c>
      <c r="J74" s="66"/>
      <c r="K74" s="3"/>
      <c r="L74" s="3"/>
      <c r="M74" s="3"/>
      <c r="N74" s="3"/>
      <c r="O74" s="3"/>
    </row>
    <row r="75" spans="1:16" ht="17.25">
      <c r="A75" s="84" t="s">
        <v>67</v>
      </c>
      <c r="B75" s="85"/>
      <c r="C75" s="86"/>
      <c r="D75" s="48">
        <v>1500</v>
      </c>
      <c r="E75" s="49"/>
      <c r="F75" s="84" t="s">
        <v>70</v>
      </c>
      <c r="G75" s="85"/>
      <c r="H75" s="86"/>
      <c r="I75" s="62">
        <v>2000</v>
      </c>
      <c r="J75" s="63"/>
      <c r="K75" s="3"/>
      <c r="L75" s="3"/>
      <c r="M75" s="3"/>
      <c r="N75" s="3"/>
      <c r="O75" s="3"/>
    </row>
    <row r="76" spans="1:16" ht="17.25">
      <c r="A76" s="84" t="s">
        <v>69</v>
      </c>
      <c r="B76" s="85"/>
      <c r="C76" s="86"/>
      <c r="D76" s="48">
        <v>1500</v>
      </c>
      <c r="E76" s="49"/>
      <c r="F76" s="87" t="s">
        <v>71</v>
      </c>
      <c r="G76" s="87"/>
      <c r="H76" s="87"/>
      <c r="I76" s="62">
        <v>0</v>
      </c>
      <c r="J76" s="63"/>
      <c r="K76" s="3"/>
      <c r="L76" s="3"/>
      <c r="M76" s="3"/>
      <c r="N76" s="3"/>
      <c r="O76" s="3"/>
    </row>
    <row r="77" spans="1:16" ht="17.25">
      <c r="A77" s="84" t="s">
        <v>68</v>
      </c>
      <c r="B77" s="85"/>
      <c r="C77" s="86"/>
      <c r="D77" s="48">
        <v>0</v>
      </c>
      <c r="E77" s="49"/>
      <c r="F77" s="87" t="s">
        <v>39</v>
      </c>
      <c r="G77" s="87"/>
      <c r="H77" s="87"/>
      <c r="I77" s="62">
        <f>K72</f>
        <v>0</v>
      </c>
      <c r="J77" s="63"/>
      <c r="K77" s="3"/>
      <c r="L77" s="3"/>
      <c r="M77" s="3"/>
      <c r="N77" s="3"/>
      <c r="O77" s="3"/>
    </row>
    <row r="78" spans="1:16" ht="17.25" customHeight="1">
      <c r="A78" s="84" t="s">
        <v>38</v>
      </c>
      <c r="B78" s="85"/>
      <c r="C78" s="86"/>
      <c r="D78" s="48">
        <v>2000</v>
      </c>
      <c r="E78" s="49"/>
      <c r="F78" s="48" t="s">
        <v>24</v>
      </c>
      <c r="G78" s="64"/>
      <c r="H78" s="49"/>
      <c r="I78" s="48">
        <f>SUM(D75:E78)+SUM(I75:J77)</f>
        <v>7000</v>
      </c>
      <c r="J78" s="49"/>
      <c r="K78" s="3"/>
      <c r="L78" s="3"/>
      <c r="M78" s="3"/>
      <c r="N78" s="3"/>
      <c r="O78" s="3"/>
    </row>
    <row r="79" spans="1:16" ht="17.25">
      <c r="A79" s="11"/>
      <c r="B79" s="11"/>
      <c r="C79" s="11"/>
      <c r="D79" s="12"/>
      <c r="E79" s="12"/>
      <c r="F79" s="12"/>
      <c r="G79" s="12"/>
      <c r="H79" s="3"/>
      <c r="I79" s="3"/>
      <c r="J79" s="3"/>
      <c r="K79" s="3"/>
      <c r="L79" s="3"/>
    </row>
    <row r="80" spans="1:16" ht="17.25">
      <c r="A80" s="13"/>
      <c r="B80" s="14"/>
      <c r="C80" s="14"/>
      <c r="D80" s="3"/>
      <c r="E80" s="3"/>
      <c r="F80" s="3"/>
      <c r="G80" s="15"/>
      <c r="H80" s="16"/>
      <c r="I80" s="16"/>
      <c r="J80" s="16"/>
      <c r="K80" s="16"/>
      <c r="L80" s="18"/>
      <c r="M80" s="19"/>
      <c r="N80" s="19"/>
    </row>
    <row r="81" spans="1:12" ht="17.25">
      <c r="A81" s="22" t="s">
        <v>59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17.25">
      <c r="A82" s="24" t="s">
        <v>60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17.25">
      <c r="A83" s="22" t="s">
        <v>61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17.25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2" ht="40.5" customHeight="1">
      <c r="A85" s="67" t="s">
        <v>62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1:12" ht="17.25">
      <c r="A86" s="25" t="s">
        <v>63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1:12" ht="17.25">
      <c r="A87" s="25" t="s">
        <v>64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17.25">
      <c r="A88" s="25" t="s">
        <v>65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1:12" ht="17.25">
      <c r="A89" s="25" t="s">
        <v>66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ht="17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ht="17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ht="17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7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</sheetData>
  <mergeCells count="156">
    <mergeCell ref="A13:N13"/>
    <mergeCell ref="A85:L85"/>
    <mergeCell ref="D64:D65"/>
    <mergeCell ref="E64:E65"/>
    <mergeCell ref="F64:F65"/>
    <mergeCell ref="G64:H65"/>
    <mergeCell ref="I64:J65"/>
    <mergeCell ref="K64:L65"/>
    <mergeCell ref="A64:C65"/>
    <mergeCell ref="A78:C78"/>
    <mergeCell ref="D78:E78"/>
    <mergeCell ref="F78:H78"/>
    <mergeCell ref="I78:J78"/>
    <mergeCell ref="A75:C75"/>
    <mergeCell ref="D75:E75"/>
    <mergeCell ref="F75:H75"/>
    <mergeCell ref="I75:J75"/>
    <mergeCell ref="A76:C76"/>
    <mergeCell ref="D76:E76"/>
    <mergeCell ref="F76:H76"/>
    <mergeCell ref="I76:J76"/>
    <mergeCell ref="A77:C77"/>
    <mergeCell ref="D77:E77"/>
    <mergeCell ref="F77:H77"/>
    <mergeCell ref="I77:J77"/>
    <mergeCell ref="A73:L73"/>
    <mergeCell ref="K71:L71"/>
    <mergeCell ref="I71:J71"/>
    <mergeCell ref="G71:H71"/>
    <mergeCell ref="A71:C71"/>
    <mergeCell ref="A74:C74"/>
    <mergeCell ref="D74:E74"/>
    <mergeCell ref="F74:H74"/>
    <mergeCell ref="I74:J74"/>
    <mergeCell ref="A69:C69"/>
    <mergeCell ref="G69:H69"/>
    <mergeCell ref="I69:J69"/>
    <mergeCell ref="K69:L69"/>
    <mergeCell ref="A70:C70"/>
    <mergeCell ref="G70:H70"/>
    <mergeCell ref="I70:J70"/>
    <mergeCell ref="K70:L70"/>
    <mergeCell ref="A72:C72"/>
    <mergeCell ref="G72:H72"/>
    <mergeCell ref="I72:J72"/>
    <mergeCell ref="K72:L72"/>
    <mergeCell ref="A66:C66"/>
    <mergeCell ref="G66:H66"/>
    <mergeCell ref="I66:J66"/>
    <mergeCell ref="K66:L66"/>
    <mergeCell ref="A67:C67"/>
    <mergeCell ref="G67:H67"/>
    <mergeCell ref="I67:J67"/>
    <mergeCell ref="K67:L67"/>
    <mergeCell ref="A68:C68"/>
    <mergeCell ref="G68:H68"/>
    <mergeCell ref="I68:J68"/>
    <mergeCell ref="K68:L68"/>
    <mergeCell ref="A58:B58"/>
    <mergeCell ref="E58:G58"/>
    <mergeCell ref="H58:L58"/>
    <mergeCell ref="A59:B59"/>
    <mergeCell ref="E59:G59"/>
    <mergeCell ref="H59:L59"/>
    <mergeCell ref="A60:L60"/>
    <mergeCell ref="A61:L61"/>
    <mergeCell ref="A62:L62"/>
    <mergeCell ref="A55:B55"/>
    <mergeCell ref="E55:G55"/>
    <mergeCell ref="H55:L55"/>
    <mergeCell ref="A56:B56"/>
    <mergeCell ref="E56:G56"/>
    <mergeCell ref="H56:L56"/>
    <mergeCell ref="A57:B57"/>
    <mergeCell ref="E57:G57"/>
    <mergeCell ref="H57:L57"/>
    <mergeCell ref="A52:B52"/>
    <mergeCell ref="E52:G52"/>
    <mergeCell ref="H52:L52"/>
    <mergeCell ref="A53:B53"/>
    <mergeCell ref="E53:G53"/>
    <mergeCell ref="H53:L53"/>
    <mergeCell ref="A54:B54"/>
    <mergeCell ref="E54:G54"/>
    <mergeCell ref="H54:L54"/>
    <mergeCell ref="A49:B49"/>
    <mergeCell ref="E49:G49"/>
    <mergeCell ref="H49:L49"/>
    <mergeCell ref="A50:B50"/>
    <mergeCell ref="E50:G50"/>
    <mergeCell ref="H50:L50"/>
    <mergeCell ref="A51:B51"/>
    <mergeCell ref="E51:G51"/>
    <mergeCell ref="H51:L51"/>
    <mergeCell ref="A46:B46"/>
    <mergeCell ref="E46:G46"/>
    <mergeCell ref="H46:L46"/>
    <mergeCell ref="A47:B47"/>
    <mergeCell ref="E47:G47"/>
    <mergeCell ref="H47:L47"/>
    <mergeCell ref="A48:B48"/>
    <mergeCell ref="E48:G48"/>
    <mergeCell ref="H48:L48"/>
    <mergeCell ref="A43:B43"/>
    <mergeCell ref="E43:G43"/>
    <mergeCell ref="H43:L43"/>
    <mergeCell ref="A44:B44"/>
    <mergeCell ref="E44:G44"/>
    <mergeCell ref="H44:L44"/>
    <mergeCell ref="A45:B45"/>
    <mergeCell ref="E45:G45"/>
    <mergeCell ref="H45:L45"/>
    <mergeCell ref="A40:B40"/>
    <mergeCell ref="E40:G40"/>
    <mergeCell ref="H40:L40"/>
    <mergeCell ref="A41:B41"/>
    <mergeCell ref="E41:G41"/>
    <mergeCell ref="H41:L41"/>
    <mergeCell ref="A42:B42"/>
    <mergeCell ref="E42:G42"/>
    <mergeCell ref="H42:L42"/>
    <mergeCell ref="A31:L31"/>
    <mergeCell ref="A32:L32"/>
    <mergeCell ref="A33:L33"/>
    <mergeCell ref="A34:L34"/>
    <mergeCell ref="A35:L35"/>
    <mergeCell ref="A36:L36"/>
    <mergeCell ref="A37:L37"/>
    <mergeCell ref="A38:L38"/>
    <mergeCell ref="A39:L39"/>
    <mergeCell ref="A22:N22"/>
    <mergeCell ref="A23:L23"/>
    <mergeCell ref="A24:N24"/>
    <mergeCell ref="A25:L25"/>
    <mergeCell ref="D27:E27"/>
    <mergeCell ref="D28:E28"/>
    <mergeCell ref="A29:L29"/>
    <mergeCell ref="A30:L30"/>
    <mergeCell ref="A14:L14"/>
    <mergeCell ref="A15:N15"/>
    <mergeCell ref="A16:N16"/>
    <mergeCell ref="A17:L17"/>
    <mergeCell ref="A18:L18"/>
    <mergeCell ref="A19:N19"/>
    <mergeCell ref="A20:N20"/>
    <mergeCell ref="A21:N21"/>
    <mergeCell ref="A2:L2"/>
    <mergeCell ref="A4:L4"/>
    <mergeCell ref="A9:N9"/>
    <mergeCell ref="A10:N10"/>
    <mergeCell ref="A5:N5"/>
    <mergeCell ref="A6:N6"/>
    <mergeCell ref="A7:N7"/>
    <mergeCell ref="A8:N8"/>
    <mergeCell ref="A11:N11"/>
    <mergeCell ref="A12:N12"/>
  </mergeCells>
  <hyperlinks>
    <hyperlink ref="A82" r:id="rId1" display="mailto:crp-48@list.ru" xr:uid="{C25E80E2-89AD-457E-AD29-B10A66BE392E}"/>
  </hyperlinks>
  <pageMargins left="0.39370078740157499" right="0.43307086614173201" top="0.78740157480314998" bottom="0.39370078740157499" header="0.31496062992126" footer="0.31496062992126"/>
  <pageSetup paperSize="9" orientation="landscape" r:id="rId2"/>
  <headerFooter>
    <oddHeader>&amp;LФИО&amp;RНазвание проекта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ЦК АПК</cp:lastModifiedBy>
  <dcterms:created xsi:type="dcterms:W3CDTF">2006-09-16T00:00:00Z</dcterms:created>
  <dcterms:modified xsi:type="dcterms:W3CDTF">2022-09-29T06:35:23Z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639887E46DCC484CB4F471FEE180808A</vt:lpwstr>
  </property>
  <property fmtid="{D5CDD505-2E9C-101B-9397-08002B2CF9AE}" pid="3" name="KSOProductBuildVer">
    <vt:lpwstr>1049-11.2.0.10463</vt:lpwstr>
  </property>
</Properties>
</file>