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2EB12AD-2D04-4F5D-9C5F-976430CC4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E73" i="1"/>
  <c r="E70" i="1"/>
  <c r="E71" i="1"/>
  <c r="E61" i="1"/>
  <c r="E65" i="1"/>
  <c r="E62" i="1"/>
  <c r="E63" i="1"/>
  <c r="E57" i="1"/>
  <c r="E58" i="1"/>
  <c r="E59" i="1"/>
  <c r="E60" i="1"/>
  <c r="E54" i="1"/>
  <c r="E55" i="1"/>
  <c r="E56" i="1"/>
  <c r="E66" i="1" l="1"/>
  <c r="E67" i="1"/>
  <c r="E68" i="1"/>
  <c r="E69" i="1"/>
  <c r="E46" i="1"/>
  <c r="E47" i="1"/>
  <c r="E48" i="1"/>
  <c r="E49" i="1"/>
  <c r="E50" i="1"/>
  <c r="E51" i="1"/>
  <c r="E52" i="1"/>
  <c r="E53" i="1"/>
  <c r="E45" i="1"/>
  <c r="E43" i="1"/>
  <c r="E84" i="1"/>
  <c r="K83" i="1"/>
  <c r="G82" i="1"/>
  <c r="K82" i="1"/>
  <c r="E44" i="1" l="1"/>
  <c r="E64" i="1"/>
  <c r="E42" i="1"/>
  <c r="G83" i="1"/>
  <c r="E74" i="1" l="1"/>
  <c r="G84" i="1" l="1"/>
  <c r="K84" i="1"/>
  <c r="I89" i="1" s="1"/>
  <c r="I90" i="1" s="1"/>
</calcChain>
</file>

<file path=xl/sharedStrings.xml><?xml version="1.0" encoding="utf-8"?>
<sst xmlns="http://schemas.openxmlformats.org/spreadsheetml/2006/main" count="109" uniqueCount="105">
  <si>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</si>
  <si>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</si>
  <si>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</si>
  <si>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</si>
  <si>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</si>
  <si>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</si>
  <si>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</si>
  <si>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</si>
  <si>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</si>
  <si>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</si>
  <si>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</si>
  <si>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</si>
  <si>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</si>
  <si>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</si>
  <si>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</si>
  <si>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</si>
  <si>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</si>
  <si>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</si>
  <si>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</si>
  <si>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</si>
  <si>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</si>
  <si>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</si>
  <si>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</si>
  <si>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</si>
  <si>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</si>
  <si>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</si>
  <si>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</si>
  <si>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</si>
  <si>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</si>
  <si>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</si>
  <si>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</si>
  <si>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</si>
  <si>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</si>
  <si>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</si>
  <si>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</si>
  <si>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</si>
  <si>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</si>
  <si>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</si>
  <si>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</si>
  <si>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</si>
  <si>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</si>
  <si>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</si>
  <si>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</si>
  <si>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</si>
  <si>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</si>
  <si>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</si>
  <si>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Место жительства: </t>
  </si>
  <si>
    <r>
      <rPr>
        <b/>
        <sz val="13"/>
        <color theme="1"/>
        <rFont val="Times New Roman"/>
        <family val="1"/>
        <charset val="204"/>
      </rPr>
      <t>V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</si>
  <si>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V Не будет сотрудников</t>
  </si>
  <si>
    <t>ТВ, обувницы)</t>
  </si>
  <si>
    <t xml:space="preserve">описание производимого товара (работ, услуг): производство мебели в стиле лофт (столы, стулья, консоли, журнальные столы, тумбы под </t>
  </si>
  <si>
    <t>Реклама товара (работ, услуг): авито, соцсети</t>
  </si>
  <si>
    <t>Аренда гаража</t>
  </si>
  <si>
    <t>Поршневой компрессор</t>
  </si>
  <si>
    <t>Редуктор</t>
  </si>
  <si>
    <t>Баллон углекислотный</t>
  </si>
  <si>
    <t>Рукав кислородный</t>
  </si>
  <si>
    <t>Круг лепестковый</t>
  </si>
  <si>
    <t>Круг отрезной</t>
  </si>
  <si>
    <t>Поолуавтомат Сварог</t>
  </si>
  <si>
    <t>Горелка Сварог</t>
  </si>
  <si>
    <t>Торцовочная пила</t>
  </si>
  <si>
    <t>Станок сверлильный</t>
  </si>
  <si>
    <t>Пила дисковая</t>
  </si>
  <si>
    <t>Углошлифовальная машина</t>
  </si>
  <si>
    <t>Дрель аккумуляторная</t>
  </si>
  <si>
    <t>Набор пневмоинструмента</t>
  </si>
  <si>
    <t>Краскопульт</t>
  </si>
  <si>
    <t>Набор сверл по металлу</t>
  </si>
  <si>
    <t>Шланг пневматический, 15 метров</t>
  </si>
  <si>
    <t>Растворитель Текс, 4 кг</t>
  </si>
  <si>
    <t>Адаптер, 8 мм</t>
  </si>
  <si>
    <t>Хомут обжимной оцинкованный</t>
  </si>
  <si>
    <t>Столешница Нордик, ЛСДП 120*3,8*60</t>
  </si>
  <si>
    <t>Столешница Фрейм, ЛСДП 120*3,8*60</t>
  </si>
  <si>
    <t>Столешница Сосна Лофт.  ЛСДП 120*3,8*60</t>
  </si>
  <si>
    <t>Эмаль, 5 кг</t>
  </si>
  <si>
    <t>Труба профильная 40*40, 2мм</t>
  </si>
  <si>
    <t>Труба профильная 60*40, 2 мм</t>
  </si>
  <si>
    <t>Труба профильная 40*20, 2 мм</t>
  </si>
  <si>
    <t>Труба профильная 20*20, 1,5</t>
  </si>
  <si>
    <t>Стол в стиле лофт</t>
  </si>
  <si>
    <t>шт</t>
  </si>
  <si>
    <t>Услуги сварщика</t>
  </si>
  <si>
    <t>час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</si>
  <si>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</si>
  <si>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</si>
  <si>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</si>
  <si>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</si>
  <si>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</si>
  <si>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</si>
  <si>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</si>
  <si>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</si>
  <si>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2.ОПИСАНИЕ ПРОЕКТА</t>
  </si>
  <si>
    <t xml:space="preserve">Вид деятельности по ОКВЭД </t>
  </si>
  <si>
    <t xml:space="preserve">Имеющееся оборудование/имущество для бизнеса    </t>
  </si>
  <si>
    <t xml:space="preserve">Рынки сбыта, наличие договоров поставки товара (работ, услуг):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</si>
  <si>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</si>
  <si>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</si>
  <si>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</si>
  <si>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</si>
  <si>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</si>
  <si>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t>жители г. Липецка и Липецкой области</t>
  </si>
  <si>
    <t xml:space="preserve">Потребители товара (работ, услуг) – целевая аудитория: </t>
  </si>
  <si>
    <t>Название проекта: Производство лофт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</si>
</sst>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5"/>
  <sheetViews>
    <sheetView tabSelected="1" showWhiteSpace="0" view="pageLayout" topLeftCell="A3" zoomScaleNormal="91" workbookViewId="0">
      <selection activeCell="A15" sqref="A15:N15"/>
    </sheetView>
  </sheetViews>
  <sheetFormatPr defaultRowHeight="15" x14ac:dyDescent="0.25"/>
  <cols>
    <col min="1" max="1" width="26" customWidth="1"/>
    <col min="2" max="2" width="8.7109375" customWidth="1"/>
    <col min="3" max="3" width="9.42578125" customWidth="1"/>
    <col min="4" max="4" width="9.140625" customWidth="1"/>
    <col min="5" max="5" width="8.28515625" customWidth="1"/>
    <col min="6" max="7" width="8.5703125" customWidth="1"/>
    <col min="8" max="9" width="7.855468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.75" x14ac:dyDescent="0.25">
      <c r="A3" s="1"/>
    </row>
    <row r="4" spans="1:14" ht="18.75" x14ac:dyDescent="0.25">
      <c r="A4" s="60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6.5" x14ac:dyDescent="0.25">
      <c r="A5" s="80" t="s">
        <v>85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6.5" x14ac:dyDescent="0.25">
      <c r="A6" s="80" t="s">
        <v>86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6.5" x14ac:dyDescent="0.25">
      <c r="A7" s="80" t="s">
        <v>87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6.5" x14ac:dyDescent="0.25">
      <c r="A8" s="80" t="s">
        <v>46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6.5" x14ac:dyDescent="0.25">
      <c r="A9" s="80" t="s">
        <v>88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6.5" x14ac:dyDescent="0.25">
      <c r="A10" s="80" t="s">
        <v>89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6.5" x14ac:dyDescent="0.25">
      <c r="A11" s="80" t="s">
        <v>90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6.5" x14ac:dyDescent="0.25">
      <c r="A12" s="80" t="s">
        <v>91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6.5" x14ac:dyDescent="0.25">
      <c r="A13" s="80" t="s">
        <v>92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6.5" x14ac:dyDescent="0.25">
      <c r="A14" s="81" t="s">
        <v>93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6.5" x14ac:dyDescent="0.25">
      <c r="A15" s="69" t="s">
        <v>104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6.5" x14ac:dyDescent="0.25">
      <c r="A16" s="69" t="s">
        <v>94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6.5" x14ac:dyDescent="0.25">
      <c r="A17" s="82" t="s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6.5" x14ac:dyDescent="0.25">
      <c r="A18" s="83" t="s">
        <v>47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15" customHeight="1" x14ac:dyDescent="0.25">
      <c r="A19" s="69" t="s">
        <v>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6.5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6.5" x14ac:dyDescent="0.25">
      <c r="A21" s="66" t="s">
        <v>50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6.5" x14ac:dyDescent="0.25">
      <c r="A22" s="66" t="s">
        <v>49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6.5" x14ac:dyDescent="0.25">
      <c r="A23" s="80" t="s">
        <v>95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6.5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8.75" x14ac:dyDescent="0.25">
      <c r="A25" s="67" t="s">
        <v>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4</v>
      </c>
      <c r="B27" s="11" t="s">
        <v>5</v>
      </c>
      <c r="C27" s="11" t="s">
        <v>6</v>
      </c>
      <c r="D27" s="40" t="s">
        <v>7</v>
      </c>
      <c r="E27" s="40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28"/>
      <c r="E28" s="28"/>
      <c r="F28" s="2"/>
      <c r="G28" s="2"/>
      <c r="H28" s="2"/>
      <c r="I28" s="2"/>
      <c r="J28" s="2"/>
      <c r="K28" s="2"/>
      <c r="L28" s="2"/>
    </row>
    <row r="29" spans="1:14" ht="16.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4" ht="16.5" x14ac:dyDescent="0.25">
      <c r="A30" s="84" t="s">
        <v>48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4" ht="18.75" x14ac:dyDescent="0.25">
      <c r="A31" s="85" t="s">
        <v>33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4" ht="16.5" x14ac:dyDescent="0.25">
      <c r="A32" s="33" t="s">
        <v>103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6.5" x14ac:dyDescent="0.25">
      <c r="A33" s="33" t="s">
        <v>102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6.5" x14ac:dyDescent="0.25">
      <c r="A34" s="33" t="s">
        <v>96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6.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6.5" x14ac:dyDescent="0.25">
      <c r="A36" s="80" t="s">
        <v>51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t="16.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8.75" x14ac:dyDescent="0.25">
      <c r="A38" s="74" t="s">
        <v>34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4" ht="16.5" x14ac:dyDescent="0.25">
      <c r="A39" s="58" t="s">
        <v>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4" ht="33.75" customHeight="1" x14ac:dyDescent="0.25">
      <c r="A40" s="29" t="s">
        <v>9</v>
      </c>
      <c r="B40" s="31"/>
      <c r="C40" s="11" t="s">
        <v>10</v>
      </c>
      <c r="D40" s="11" t="s">
        <v>11</v>
      </c>
      <c r="E40" s="40" t="s">
        <v>12</v>
      </c>
      <c r="F40" s="40"/>
      <c r="G40" s="40"/>
      <c r="H40" s="62" t="s">
        <v>13</v>
      </c>
      <c r="I40" s="62"/>
      <c r="J40" s="62"/>
      <c r="K40" s="62"/>
      <c r="L40" s="62"/>
    </row>
    <row r="41" spans="1:14" ht="33.75" customHeight="1" x14ac:dyDescent="0.25">
      <c r="A41" s="41" t="s">
        <v>44</v>
      </c>
      <c r="B41" s="42"/>
      <c r="C41" s="12"/>
      <c r="D41" s="12"/>
      <c r="E41" s="57"/>
      <c r="F41" s="57"/>
      <c r="G41" s="57"/>
      <c r="H41" s="57"/>
      <c r="I41" s="57"/>
      <c r="J41" s="57"/>
      <c r="K41" s="57"/>
      <c r="L41" s="57"/>
    </row>
    <row r="42" spans="1:14" ht="17.25" x14ac:dyDescent="0.25">
      <c r="A42" s="41" t="s">
        <v>14</v>
      </c>
      <c r="B42" s="42"/>
      <c r="C42" s="12"/>
      <c r="D42" s="12"/>
      <c r="E42" s="57">
        <f>SUM(E43:G43)</f>
        <v>35000</v>
      </c>
      <c r="F42" s="57"/>
      <c r="G42" s="57"/>
      <c r="H42" s="57"/>
      <c r="I42" s="57"/>
      <c r="J42" s="57"/>
      <c r="K42" s="57"/>
      <c r="L42" s="57"/>
    </row>
    <row r="43" spans="1:14" ht="17.25" x14ac:dyDescent="0.3">
      <c r="A43" s="64" t="s">
        <v>52</v>
      </c>
      <c r="B43" s="65"/>
      <c r="C43" s="22">
        <v>10</v>
      </c>
      <c r="D43" s="22">
        <v>3500</v>
      </c>
      <c r="E43" s="75">
        <f>C43*D43</f>
        <v>35000</v>
      </c>
      <c r="F43" s="75"/>
      <c r="G43" s="75"/>
      <c r="H43" s="63"/>
      <c r="I43" s="63"/>
      <c r="J43" s="63"/>
      <c r="K43" s="63"/>
      <c r="L43" s="63"/>
    </row>
    <row r="44" spans="1:14" ht="17.25" x14ac:dyDescent="0.25">
      <c r="A44" s="41" t="s">
        <v>15</v>
      </c>
      <c r="B44" s="42"/>
      <c r="C44" s="12"/>
      <c r="D44" s="12"/>
      <c r="E44" s="57">
        <f>SUM(E45:G63)</f>
        <v>220381</v>
      </c>
      <c r="F44" s="57"/>
      <c r="G44" s="57"/>
      <c r="H44" s="57"/>
      <c r="I44" s="57"/>
      <c r="J44" s="57"/>
      <c r="K44" s="57"/>
      <c r="L44" s="57"/>
    </row>
    <row r="45" spans="1:14" ht="17.25" x14ac:dyDescent="0.3">
      <c r="A45" s="55" t="s">
        <v>53</v>
      </c>
      <c r="B45" s="56"/>
      <c r="C45" s="13">
        <v>1</v>
      </c>
      <c r="D45" s="13">
        <v>46770</v>
      </c>
      <c r="E45" s="28">
        <f>C45*D45</f>
        <v>46770</v>
      </c>
      <c r="F45" s="28"/>
      <c r="G45" s="28"/>
      <c r="H45" s="35"/>
      <c r="I45" s="35"/>
      <c r="J45" s="35"/>
      <c r="K45" s="35"/>
      <c r="L45" s="35"/>
    </row>
    <row r="46" spans="1:14" ht="17.25" x14ac:dyDescent="0.3">
      <c r="A46" s="55" t="s">
        <v>54</v>
      </c>
      <c r="B46" s="56"/>
      <c r="C46" s="13">
        <v>1</v>
      </c>
      <c r="D46" s="13">
        <v>3206</v>
      </c>
      <c r="E46" s="28">
        <f t="shared" ref="E46:E53" si="0">C46*D46</f>
        <v>3206</v>
      </c>
      <c r="F46" s="28"/>
      <c r="G46" s="28"/>
      <c r="H46" s="35"/>
      <c r="I46" s="35"/>
      <c r="J46" s="35"/>
      <c r="K46" s="35"/>
      <c r="L46" s="35"/>
    </row>
    <row r="47" spans="1:14" ht="17.25" x14ac:dyDescent="0.3">
      <c r="A47" s="55" t="s">
        <v>55</v>
      </c>
      <c r="B47" s="56"/>
      <c r="C47" s="13">
        <v>1</v>
      </c>
      <c r="D47" s="13">
        <v>18908</v>
      </c>
      <c r="E47" s="28">
        <f t="shared" si="0"/>
        <v>18908</v>
      </c>
      <c r="F47" s="28"/>
      <c r="G47" s="28"/>
      <c r="H47" s="35"/>
      <c r="I47" s="35"/>
      <c r="J47" s="35"/>
      <c r="K47" s="35"/>
      <c r="L47" s="35"/>
    </row>
    <row r="48" spans="1:14" ht="17.25" x14ac:dyDescent="0.3">
      <c r="A48" s="55" t="s">
        <v>56</v>
      </c>
      <c r="B48" s="56"/>
      <c r="C48" s="13">
        <v>1</v>
      </c>
      <c r="D48" s="13">
        <v>1520</v>
      </c>
      <c r="E48" s="28">
        <f t="shared" si="0"/>
        <v>1520</v>
      </c>
      <c r="F48" s="28"/>
      <c r="G48" s="28"/>
      <c r="H48" s="35"/>
      <c r="I48" s="35"/>
      <c r="J48" s="35"/>
      <c r="K48" s="35"/>
      <c r="L48" s="35"/>
    </row>
    <row r="49" spans="1:12" ht="17.25" x14ac:dyDescent="0.3">
      <c r="A49" s="55" t="s">
        <v>57</v>
      </c>
      <c r="B49" s="56"/>
      <c r="C49" s="13">
        <v>1</v>
      </c>
      <c r="D49" s="13">
        <v>5500</v>
      </c>
      <c r="E49" s="28">
        <f t="shared" si="0"/>
        <v>5500</v>
      </c>
      <c r="F49" s="28"/>
      <c r="G49" s="28"/>
      <c r="H49" s="35"/>
      <c r="I49" s="35"/>
      <c r="J49" s="35"/>
      <c r="K49" s="35"/>
      <c r="L49" s="35"/>
    </row>
    <row r="50" spans="1:12" ht="17.25" x14ac:dyDescent="0.3">
      <c r="A50" s="23" t="s">
        <v>58</v>
      </c>
      <c r="B50" s="24"/>
      <c r="C50" s="13">
        <v>1</v>
      </c>
      <c r="D50" s="13">
        <v>3084</v>
      </c>
      <c r="E50" s="28">
        <f t="shared" si="0"/>
        <v>3084</v>
      </c>
      <c r="F50" s="28"/>
      <c r="G50" s="28"/>
      <c r="H50" s="35"/>
      <c r="I50" s="35"/>
      <c r="J50" s="35"/>
      <c r="K50" s="35"/>
      <c r="L50" s="35"/>
    </row>
    <row r="51" spans="1:12" ht="17.25" x14ac:dyDescent="0.3">
      <c r="A51" s="23" t="s">
        <v>59</v>
      </c>
      <c r="B51" s="24"/>
      <c r="C51" s="13">
        <v>1</v>
      </c>
      <c r="D51" s="13">
        <v>40965</v>
      </c>
      <c r="E51" s="28">
        <f t="shared" si="0"/>
        <v>40965</v>
      </c>
      <c r="F51" s="28"/>
      <c r="G51" s="28"/>
      <c r="H51" s="35"/>
      <c r="I51" s="35"/>
      <c r="J51" s="35"/>
      <c r="K51" s="35"/>
      <c r="L51" s="35"/>
    </row>
    <row r="52" spans="1:12" ht="17.25" x14ac:dyDescent="0.3">
      <c r="A52" s="23" t="s">
        <v>60</v>
      </c>
      <c r="B52" s="24"/>
      <c r="C52" s="13">
        <v>1</v>
      </c>
      <c r="D52" s="13">
        <v>5469</v>
      </c>
      <c r="E52" s="28">
        <f t="shared" si="0"/>
        <v>5469</v>
      </c>
      <c r="F52" s="28"/>
      <c r="G52" s="28"/>
      <c r="H52" s="35"/>
      <c r="I52" s="35"/>
      <c r="J52" s="35"/>
      <c r="K52" s="35"/>
      <c r="L52" s="35"/>
    </row>
    <row r="53" spans="1:12" ht="17.25" x14ac:dyDescent="0.3">
      <c r="A53" s="23" t="s">
        <v>61</v>
      </c>
      <c r="B53" s="24"/>
      <c r="C53" s="13">
        <v>1</v>
      </c>
      <c r="D53" s="13">
        <v>40858</v>
      </c>
      <c r="E53" s="28">
        <f t="shared" si="0"/>
        <v>40858</v>
      </c>
      <c r="F53" s="28"/>
      <c r="G53" s="28"/>
      <c r="H53" s="35"/>
      <c r="I53" s="35"/>
      <c r="J53" s="35"/>
      <c r="K53" s="35"/>
      <c r="L53" s="35"/>
    </row>
    <row r="54" spans="1:12" ht="17.25" x14ac:dyDescent="0.3">
      <c r="A54" s="23" t="s">
        <v>62</v>
      </c>
      <c r="B54" s="24"/>
      <c r="C54" s="13">
        <v>1</v>
      </c>
      <c r="D54" s="13">
        <v>10249</v>
      </c>
      <c r="E54" s="28">
        <f t="shared" ref="E54:E56" si="1">C54*D54</f>
        <v>10249</v>
      </c>
      <c r="F54" s="28"/>
      <c r="G54" s="28"/>
      <c r="H54" s="35"/>
      <c r="I54" s="35"/>
      <c r="J54" s="35"/>
      <c r="K54" s="35"/>
      <c r="L54" s="35"/>
    </row>
    <row r="55" spans="1:12" ht="17.25" x14ac:dyDescent="0.3">
      <c r="A55" s="23" t="s">
        <v>63</v>
      </c>
      <c r="B55" s="24"/>
      <c r="C55" s="13">
        <v>1</v>
      </c>
      <c r="D55" s="13">
        <v>10361</v>
      </c>
      <c r="E55" s="28">
        <f t="shared" si="1"/>
        <v>10361</v>
      </c>
      <c r="F55" s="28"/>
      <c r="G55" s="28"/>
      <c r="H55" s="35"/>
      <c r="I55" s="35"/>
      <c r="J55" s="35"/>
      <c r="K55" s="35"/>
      <c r="L55" s="35"/>
    </row>
    <row r="56" spans="1:12" ht="17.25" x14ac:dyDescent="0.3">
      <c r="A56" s="23" t="s">
        <v>64</v>
      </c>
      <c r="B56" s="24"/>
      <c r="C56" s="13">
        <v>1</v>
      </c>
      <c r="D56" s="13">
        <v>9730</v>
      </c>
      <c r="E56" s="28">
        <f t="shared" si="1"/>
        <v>9730</v>
      </c>
      <c r="F56" s="28"/>
      <c r="G56" s="28"/>
      <c r="H56" s="35"/>
      <c r="I56" s="35"/>
      <c r="J56" s="35"/>
      <c r="K56" s="35"/>
      <c r="L56" s="35"/>
    </row>
    <row r="57" spans="1:12" ht="17.25" x14ac:dyDescent="0.3">
      <c r="A57" s="23" t="s">
        <v>65</v>
      </c>
      <c r="B57" s="24"/>
      <c r="C57" s="13">
        <v>1</v>
      </c>
      <c r="D57" s="13">
        <v>7790</v>
      </c>
      <c r="E57" s="28">
        <f t="shared" ref="E57:E60" si="2">C57*D57</f>
        <v>7790</v>
      </c>
      <c r="F57" s="28"/>
      <c r="G57" s="28"/>
      <c r="H57" s="35"/>
      <c r="I57" s="35"/>
      <c r="J57" s="35"/>
      <c r="K57" s="35"/>
      <c r="L57" s="35"/>
    </row>
    <row r="58" spans="1:12" ht="17.25" x14ac:dyDescent="0.3">
      <c r="A58" s="23" t="s">
        <v>66</v>
      </c>
      <c r="B58" s="24"/>
      <c r="C58" s="13">
        <v>1</v>
      </c>
      <c r="D58" s="13">
        <v>5090</v>
      </c>
      <c r="E58" s="28">
        <f t="shared" si="2"/>
        <v>5090</v>
      </c>
      <c r="F58" s="28"/>
      <c r="G58" s="28"/>
      <c r="H58" s="35"/>
      <c r="I58" s="35"/>
      <c r="J58" s="35"/>
      <c r="K58" s="35"/>
      <c r="L58" s="35"/>
    </row>
    <row r="59" spans="1:12" ht="17.25" x14ac:dyDescent="0.3">
      <c r="A59" s="23" t="s">
        <v>67</v>
      </c>
      <c r="B59" s="24"/>
      <c r="C59" s="13">
        <v>1</v>
      </c>
      <c r="D59" s="13">
        <v>4543</v>
      </c>
      <c r="E59" s="28">
        <f t="shared" si="2"/>
        <v>4543</v>
      </c>
      <c r="F59" s="28"/>
      <c r="G59" s="28"/>
      <c r="H59" s="35"/>
      <c r="I59" s="35"/>
      <c r="J59" s="35"/>
      <c r="K59" s="35"/>
      <c r="L59" s="35"/>
    </row>
    <row r="60" spans="1:12" ht="17.25" x14ac:dyDescent="0.3">
      <c r="A60" s="23" t="s">
        <v>68</v>
      </c>
      <c r="B60" s="24"/>
      <c r="C60" s="13">
        <v>1</v>
      </c>
      <c r="D60" s="13">
        <v>2390</v>
      </c>
      <c r="E60" s="28">
        <f t="shared" si="2"/>
        <v>2390</v>
      </c>
      <c r="F60" s="28"/>
      <c r="G60" s="28"/>
      <c r="H60" s="35"/>
      <c r="I60" s="35"/>
      <c r="J60" s="35"/>
      <c r="K60" s="35"/>
      <c r="L60" s="35"/>
    </row>
    <row r="61" spans="1:12" ht="17.25" x14ac:dyDescent="0.3">
      <c r="A61" s="23" t="s">
        <v>69</v>
      </c>
      <c r="B61" s="24"/>
      <c r="C61" s="13">
        <v>1</v>
      </c>
      <c r="D61" s="13">
        <v>2190</v>
      </c>
      <c r="E61" s="28">
        <f t="shared" ref="E61:E63" si="3">C61*D61</f>
        <v>2190</v>
      </c>
      <c r="F61" s="28"/>
      <c r="G61" s="28"/>
      <c r="H61" s="35"/>
      <c r="I61" s="35"/>
      <c r="J61" s="35"/>
      <c r="K61" s="35"/>
      <c r="L61" s="35"/>
    </row>
    <row r="62" spans="1:12" ht="17.25" x14ac:dyDescent="0.3">
      <c r="A62" s="23" t="s">
        <v>71</v>
      </c>
      <c r="B62" s="24"/>
      <c r="C62" s="13">
        <v>2</v>
      </c>
      <c r="D62" s="13">
        <v>829</v>
      </c>
      <c r="E62" s="28">
        <f t="shared" si="3"/>
        <v>1658</v>
      </c>
      <c r="F62" s="28"/>
      <c r="G62" s="28"/>
      <c r="H62" s="35"/>
      <c r="I62" s="35"/>
      <c r="J62" s="35"/>
      <c r="K62" s="35"/>
      <c r="L62" s="35"/>
    </row>
    <row r="63" spans="1:12" ht="17.25" x14ac:dyDescent="0.3">
      <c r="A63" s="23" t="s">
        <v>72</v>
      </c>
      <c r="B63" s="24"/>
      <c r="C63" s="13">
        <v>2</v>
      </c>
      <c r="D63" s="13">
        <v>50</v>
      </c>
      <c r="E63" s="28">
        <f t="shared" si="3"/>
        <v>100</v>
      </c>
      <c r="F63" s="28"/>
      <c r="G63" s="28"/>
      <c r="H63" s="35"/>
      <c r="I63" s="35"/>
      <c r="J63" s="35"/>
      <c r="K63" s="35"/>
      <c r="L63" s="35"/>
    </row>
    <row r="64" spans="1:12" ht="17.25" x14ac:dyDescent="0.25">
      <c r="A64" s="41" t="s">
        <v>16</v>
      </c>
      <c r="B64" s="42"/>
      <c r="C64" s="12"/>
      <c r="D64" s="12"/>
      <c r="E64" s="57">
        <f>SUM(E65:G73)</f>
        <v>94619</v>
      </c>
      <c r="F64" s="57"/>
      <c r="G64" s="57"/>
      <c r="H64" s="57"/>
      <c r="I64" s="57"/>
      <c r="J64" s="57"/>
      <c r="K64" s="57"/>
      <c r="L64" s="57"/>
    </row>
    <row r="65" spans="1:16" ht="17.25" x14ac:dyDescent="0.3">
      <c r="A65" s="55" t="s">
        <v>70</v>
      </c>
      <c r="B65" s="56"/>
      <c r="C65" s="13">
        <v>2</v>
      </c>
      <c r="D65" s="13">
        <v>3298</v>
      </c>
      <c r="E65" s="28">
        <f>C65*D65</f>
        <v>6596</v>
      </c>
      <c r="F65" s="28"/>
      <c r="G65" s="28"/>
      <c r="H65" s="35"/>
      <c r="I65" s="35"/>
      <c r="J65" s="35"/>
      <c r="K65" s="35"/>
      <c r="L65" s="35"/>
    </row>
    <row r="66" spans="1:16" ht="35.25" customHeight="1" x14ac:dyDescent="0.3">
      <c r="A66" s="55" t="s">
        <v>73</v>
      </c>
      <c r="B66" s="56"/>
      <c r="C66" s="13">
        <v>2</v>
      </c>
      <c r="D66" s="13">
        <v>8478</v>
      </c>
      <c r="E66" s="28">
        <f t="shared" ref="E66:E69" si="4">C66*D66</f>
        <v>16956</v>
      </c>
      <c r="F66" s="28"/>
      <c r="G66" s="28"/>
      <c r="H66" s="35"/>
      <c r="I66" s="35"/>
      <c r="J66" s="35"/>
      <c r="K66" s="35"/>
      <c r="L66" s="35"/>
    </row>
    <row r="67" spans="1:16" ht="33.75" customHeight="1" x14ac:dyDescent="0.3">
      <c r="A67" s="55" t="s">
        <v>74</v>
      </c>
      <c r="B67" s="56"/>
      <c r="C67" s="13">
        <v>3</v>
      </c>
      <c r="D67" s="13">
        <v>6065</v>
      </c>
      <c r="E67" s="28">
        <f t="shared" si="4"/>
        <v>18195</v>
      </c>
      <c r="F67" s="28"/>
      <c r="G67" s="28"/>
      <c r="H67" s="35"/>
      <c r="I67" s="35"/>
      <c r="J67" s="35"/>
      <c r="K67" s="35"/>
      <c r="L67" s="35"/>
    </row>
    <row r="68" spans="1:16" ht="33.75" customHeight="1" x14ac:dyDescent="0.3">
      <c r="A68" s="23" t="s">
        <v>75</v>
      </c>
      <c r="B68" s="24"/>
      <c r="C68" s="13">
        <v>5</v>
      </c>
      <c r="D68" s="13">
        <v>4478</v>
      </c>
      <c r="E68" s="28">
        <f t="shared" si="4"/>
        <v>22390</v>
      </c>
      <c r="F68" s="28"/>
      <c r="G68" s="28"/>
      <c r="H68" s="35"/>
      <c r="I68" s="35"/>
      <c r="J68" s="35"/>
      <c r="K68" s="35"/>
      <c r="L68" s="35"/>
    </row>
    <row r="69" spans="1:16" ht="17.25" x14ac:dyDescent="0.3">
      <c r="A69" s="23" t="s">
        <v>76</v>
      </c>
      <c r="B69" s="24"/>
      <c r="C69" s="13">
        <v>1</v>
      </c>
      <c r="D69" s="13">
        <v>4328</v>
      </c>
      <c r="E69" s="28">
        <f t="shared" si="4"/>
        <v>4328</v>
      </c>
      <c r="F69" s="28"/>
      <c r="G69" s="28"/>
      <c r="H69" s="35"/>
      <c r="I69" s="35"/>
      <c r="J69" s="35"/>
      <c r="K69" s="35"/>
      <c r="L69" s="35"/>
    </row>
    <row r="70" spans="1:16" ht="17.25" x14ac:dyDescent="0.3">
      <c r="A70" s="23" t="s">
        <v>77</v>
      </c>
      <c r="B70" s="24"/>
      <c r="C70" s="13">
        <v>30</v>
      </c>
      <c r="D70" s="13">
        <v>350</v>
      </c>
      <c r="E70" s="28">
        <f t="shared" ref="E70:E71" si="5">C70*D70</f>
        <v>10500</v>
      </c>
      <c r="F70" s="28"/>
      <c r="G70" s="28"/>
      <c r="H70" s="25"/>
      <c r="I70" s="26"/>
      <c r="J70" s="26"/>
      <c r="K70" s="26"/>
      <c r="L70" s="27"/>
    </row>
    <row r="71" spans="1:16" ht="17.25" x14ac:dyDescent="0.3">
      <c r="A71" s="23" t="s">
        <v>78</v>
      </c>
      <c r="B71" s="24"/>
      <c r="C71" s="13">
        <v>26</v>
      </c>
      <c r="D71" s="13">
        <v>400</v>
      </c>
      <c r="E71" s="28">
        <f t="shared" si="5"/>
        <v>10400</v>
      </c>
      <c r="F71" s="28"/>
      <c r="G71" s="28"/>
      <c r="H71" s="25"/>
      <c r="I71" s="26"/>
      <c r="J71" s="26"/>
      <c r="K71" s="26"/>
      <c r="L71" s="27"/>
    </row>
    <row r="72" spans="1:16" ht="17.25" x14ac:dyDescent="0.3">
      <c r="A72" s="23" t="s">
        <v>79</v>
      </c>
      <c r="B72" s="24"/>
      <c r="C72" s="13">
        <v>22</v>
      </c>
      <c r="D72" s="13">
        <v>157</v>
      </c>
      <c r="E72" s="28">
        <f t="shared" ref="E72:E73" si="6">C72*D72</f>
        <v>3454</v>
      </c>
      <c r="F72" s="28"/>
      <c r="G72" s="28"/>
      <c r="H72" s="25"/>
      <c r="I72" s="26"/>
      <c r="J72" s="26"/>
      <c r="K72" s="26"/>
      <c r="L72" s="27"/>
    </row>
    <row r="73" spans="1:16" ht="17.25" x14ac:dyDescent="0.3">
      <c r="A73" s="23" t="s">
        <v>80</v>
      </c>
      <c r="B73" s="24"/>
      <c r="C73" s="13">
        <v>20</v>
      </c>
      <c r="D73" s="13">
        <v>90</v>
      </c>
      <c r="E73" s="28">
        <f t="shared" si="6"/>
        <v>1800</v>
      </c>
      <c r="F73" s="28"/>
      <c r="G73" s="28"/>
      <c r="H73" s="25"/>
      <c r="I73" s="26"/>
      <c r="J73" s="26"/>
      <c r="K73" s="26"/>
      <c r="L73" s="27"/>
    </row>
    <row r="74" spans="1:16" ht="17.25" x14ac:dyDescent="0.25">
      <c r="A74" s="41" t="s">
        <v>17</v>
      </c>
      <c r="B74" s="42"/>
      <c r="C74" s="12"/>
      <c r="D74" s="12"/>
      <c r="E74" s="57">
        <f>E64+E44+E42+E41</f>
        <v>350000</v>
      </c>
      <c r="F74" s="57"/>
      <c r="G74" s="57"/>
      <c r="H74" s="41"/>
      <c r="I74" s="76"/>
      <c r="J74" s="76"/>
      <c r="K74" s="76"/>
      <c r="L74" s="42"/>
    </row>
    <row r="75" spans="1:16" ht="16.5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6" ht="16.5" x14ac:dyDescent="0.25">
      <c r="A76" s="58" t="s">
        <v>97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6" ht="16.5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6" ht="18.75" x14ac:dyDescent="0.25">
      <c r="A78" s="21" t="s">
        <v>18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0"/>
      <c r="N78" s="20"/>
    </row>
    <row r="79" spans="1:16" ht="51.75" customHeight="1" x14ac:dyDescent="0.3">
      <c r="A79" s="43" t="s">
        <v>19</v>
      </c>
      <c r="B79" s="47"/>
      <c r="C79" s="44"/>
      <c r="D79" s="49" t="s">
        <v>40</v>
      </c>
      <c r="E79" s="51" t="s">
        <v>41</v>
      </c>
      <c r="F79" s="53" t="s">
        <v>20</v>
      </c>
      <c r="G79" s="43" t="s">
        <v>43</v>
      </c>
      <c r="H79" s="44"/>
      <c r="I79" s="43" t="s">
        <v>21</v>
      </c>
      <c r="J79" s="44"/>
      <c r="K79" s="70" t="s">
        <v>42</v>
      </c>
      <c r="L79" s="71"/>
      <c r="M79" s="2"/>
      <c r="N79" s="2"/>
      <c r="O79" s="2"/>
      <c r="P79" s="2"/>
    </row>
    <row r="80" spans="1:16" ht="17.25" x14ac:dyDescent="0.3">
      <c r="A80" s="45"/>
      <c r="B80" s="48"/>
      <c r="C80" s="46"/>
      <c r="D80" s="50"/>
      <c r="E80" s="52"/>
      <c r="F80" s="54"/>
      <c r="G80" s="45"/>
      <c r="H80" s="46"/>
      <c r="I80" s="45"/>
      <c r="J80" s="46"/>
      <c r="K80" s="72"/>
      <c r="L80" s="73"/>
      <c r="M80" s="2"/>
      <c r="N80" s="2"/>
      <c r="O80" s="2"/>
      <c r="P80" s="2"/>
    </row>
    <row r="81" spans="1:16" ht="17.25" x14ac:dyDescent="0.3">
      <c r="A81" s="36">
        <v>1</v>
      </c>
      <c r="B81" s="39"/>
      <c r="C81" s="37"/>
      <c r="D81" s="18">
        <v>2</v>
      </c>
      <c r="E81" s="19">
        <v>3</v>
      </c>
      <c r="F81" s="19">
        <v>4</v>
      </c>
      <c r="G81" s="36">
        <v>5</v>
      </c>
      <c r="H81" s="37"/>
      <c r="I81" s="36">
        <v>6</v>
      </c>
      <c r="J81" s="37"/>
      <c r="K81" s="25">
        <v>7</v>
      </c>
      <c r="L81" s="27"/>
      <c r="M81" s="2"/>
      <c r="N81" s="2"/>
      <c r="O81" s="2"/>
      <c r="P81" s="2"/>
    </row>
    <row r="82" spans="1:16" ht="17.25" x14ac:dyDescent="0.3">
      <c r="A82" s="23" t="s">
        <v>81</v>
      </c>
      <c r="B82" s="38"/>
      <c r="C82" s="24"/>
      <c r="D82" s="13" t="s">
        <v>82</v>
      </c>
      <c r="E82" s="13">
        <v>4</v>
      </c>
      <c r="F82" s="13">
        <v>10000</v>
      </c>
      <c r="G82" s="36">
        <f>E82*F82</f>
        <v>40000</v>
      </c>
      <c r="H82" s="37"/>
      <c r="I82" s="36">
        <v>4000</v>
      </c>
      <c r="J82" s="37"/>
      <c r="K82" s="25">
        <f>E82*I82</f>
        <v>16000</v>
      </c>
      <c r="L82" s="27"/>
      <c r="M82" s="2"/>
      <c r="N82" s="2"/>
      <c r="O82" s="2"/>
      <c r="P82" s="2"/>
    </row>
    <row r="83" spans="1:16" ht="17.25" x14ac:dyDescent="0.3">
      <c r="A83" s="23" t="s">
        <v>83</v>
      </c>
      <c r="B83" s="38"/>
      <c r="C83" s="24"/>
      <c r="D83" s="13" t="s">
        <v>84</v>
      </c>
      <c r="E83" s="13">
        <v>36</v>
      </c>
      <c r="F83" s="13">
        <v>400</v>
      </c>
      <c r="G83" s="36">
        <f t="shared" ref="G83" si="7">E83*F83</f>
        <v>14400</v>
      </c>
      <c r="H83" s="37"/>
      <c r="I83" s="36">
        <v>0</v>
      </c>
      <c r="J83" s="37"/>
      <c r="K83" s="25">
        <f t="shared" ref="K83" si="8">E83*I83</f>
        <v>0</v>
      </c>
      <c r="L83" s="27"/>
      <c r="M83" s="2"/>
      <c r="N83" s="2"/>
      <c r="O83" s="2"/>
      <c r="P83" s="2"/>
    </row>
    <row r="84" spans="1:16" ht="17.25" x14ac:dyDescent="0.3">
      <c r="A84" s="36" t="s">
        <v>22</v>
      </c>
      <c r="B84" s="39"/>
      <c r="C84" s="37"/>
      <c r="D84" s="13"/>
      <c r="E84" s="13">
        <f>SUM(E82:E83)</f>
        <v>40</v>
      </c>
      <c r="F84" s="19" t="s">
        <v>23</v>
      </c>
      <c r="G84" s="36">
        <f>SUM(G82:G83)</f>
        <v>54400</v>
      </c>
      <c r="H84" s="37"/>
      <c r="I84" s="36" t="s">
        <v>23</v>
      </c>
      <c r="J84" s="37"/>
      <c r="K84" s="25">
        <f>SUM(K82:K83)</f>
        <v>16000</v>
      </c>
      <c r="L84" s="27"/>
      <c r="M84" s="2"/>
      <c r="N84" s="2"/>
      <c r="O84" s="2"/>
      <c r="P84" s="2"/>
    </row>
    <row r="85" spans="1:16" ht="18.75" x14ac:dyDescent="0.25">
      <c r="A85" s="67" t="s">
        <v>24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6" ht="18.75" customHeight="1" x14ac:dyDescent="0.3">
      <c r="A86" s="29" t="s">
        <v>25</v>
      </c>
      <c r="B86" s="30"/>
      <c r="C86" s="31"/>
      <c r="D86" s="29" t="s">
        <v>26</v>
      </c>
      <c r="E86" s="31"/>
      <c r="F86" s="40" t="s">
        <v>25</v>
      </c>
      <c r="G86" s="40"/>
      <c r="H86" s="40"/>
      <c r="I86" s="78" t="s">
        <v>26</v>
      </c>
      <c r="J86" s="79"/>
      <c r="K86" s="2"/>
      <c r="L86" s="2"/>
      <c r="M86" s="2"/>
      <c r="N86" s="2"/>
      <c r="O86" s="2"/>
    </row>
    <row r="87" spans="1:16" ht="17.25" x14ac:dyDescent="0.3">
      <c r="A87" s="32" t="s">
        <v>27</v>
      </c>
      <c r="B87" s="33"/>
      <c r="C87" s="34"/>
      <c r="D87" s="29">
        <v>3500</v>
      </c>
      <c r="E87" s="31"/>
      <c r="F87" s="32" t="s">
        <v>28</v>
      </c>
      <c r="G87" s="33"/>
      <c r="H87" s="34"/>
      <c r="I87" s="25">
        <v>2000</v>
      </c>
      <c r="J87" s="27"/>
      <c r="K87" s="2"/>
      <c r="L87" s="2"/>
      <c r="M87" s="2"/>
      <c r="N87" s="2"/>
      <c r="O87" s="2"/>
    </row>
    <row r="88" spans="1:16" ht="17.25" x14ac:dyDescent="0.3">
      <c r="A88" s="32" t="s">
        <v>29</v>
      </c>
      <c r="B88" s="33"/>
      <c r="C88" s="34"/>
      <c r="D88" s="29">
        <v>0</v>
      </c>
      <c r="E88" s="31"/>
      <c r="F88" s="86" t="s">
        <v>98</v>
      </c>
      <c r="G88" s="86"/>
      <c r="H88" s="86"/>
      <c r="I88" s="25">
        <v>0</v>
      </c>
      <c r="J88" s="27"/>
      <c r="K88" s="2"/>
      <c r="L88" s="2"/>
      <c r="M88" s="2"/>
      <c r="N88" s="2"/>
      <c r="O88" s="2"/>
    </row>
    <row r="89" spans="1:16" ht="17.25" x14ac:dyDescent="0.3">
      <c r="A89" s="32" t="s">
        <v>30</v>
      </c>
      <c r="B89" s="33"/>
      <c r="C89" s="34"/>
      <c r="D89" s="29">
        <v>0</v>
      </c>
      <c r="E89" s="31"/>
      <c r="F89" s="86" t="s">
        <v>45</v>
      </c>
      <c r="G89" s="86"/>
      <c r="H89" s="86"/>
      <c r="I89" s="25">
        <f>K84</f>
        <v>16000</v>
      </c>
      <c r="J89" s="27"/>
      <c r="K89" s="2"/>
      <c r="L89" s="2"/>
      <c r="M89" s="2"/>
      <c r="N89" s="2"/>
      <c r="O89" s="2"/>
    </row>
    <row r="90" spans="1:16" ht="17.25" customHeight="1" x14ac:dyDescent="0.3">
      <c r="A90" s="32" t="s">
        <v>31</v>
      </c>
      <c r="B90" s="33"/>
      <c r="C90" s="34"/>
      <c r="D90" s="29">
        <v>800</v>
      </c>
      <c r="E90" s="31"/>
      <c r="F90" s="29" t="s">
        <v>17</v>
      </c>
      <c r="G90" s="30"/>
      <c r="H90" s="31"/>
      <c r="I90" s="29">
        <f>SUM(D87:E90)+SUM(I87:J89)</f>
        <v>22300</v>
      </c>
      <c r="J90" s="31"/>
      <c r="K90" s="2"/>
      <c r="L90" s="2"/>
      <c r="M90" s="2"/>
      <c r="N90" s="2"/>
      <c r="O90" s="2"/>
    </row>
    <row r="91" spans="1:16" ht="17.25" x14ac:dyDescent="0.3">
      <c r="A91" s="3"/>
      <c r="B91" s="3"/>
      <c r="C91" s="3"/>
      <c r="D91" s="10"/>
      <c r="E91" s="10"/>
      <c r="F91" s="10"/>
      <c r="G91" s="10"/>
      <c r="H91" s="2"/>
      <c r="I91" s="2"/>
      <c r="J91" s="2"/>
      <c r="K91" s="2"/>
      <c r="L91" s="2"/>
    </row>
    <row r="92" spans="1:16" ht="17.25" x14ac:dyDescent="0.3">
      <c r="A92" s="8"/>
      <c r="B92" s="9"/>
      <c r="C92" s="9"/>
      <c r="D92" s="2"/>
      <c r="E92" s="2"/>
      <c r="F92" s="2"/>
      <c r="G92" s="14"/>
      <c r="H92" s="15"/>
      <c r="I92" s="15"/>
      <c r="J92" s="15"/>
      <c r="K92" s="15"/>
      <c r="L92" s="16"/>
      <c r="M92" s="17"/>
      <c r="N92" s="17"/>
    </row>
    <row r="93" spans="1:16" ht="17.25" x14ac:dyDescent="0.3">
      <c r="A93" s="4" t="s">
        <v>99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ht="17.25" x14ac:dyDescent="0.3">
      <c r="A94" s="5" t="s">
        <v>100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ht="17.25" x14ac:dyDescent="0.3">
      <c r="A95" s="4" t="s">
        <v>101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6" ht="17.25" x14ac:dyDescent="0.3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40.5" customHeight="1" x14ac:dyDescent="0.25">
      <c r="A97" s="77" t="s">
        <v>35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ht="17.25" x14ac:dyDescent="0.3">
      <c r="A98" s="6" t="s">
        <v>36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6" t="s">
        <v>37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6" t="s">
        <v>38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7.25" x14ac:dyDescent="0.3">
      <c r="A101" s="6" t="s">
        <v>39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7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7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7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7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</sheetData>
  <mergeCells count="189">
    <mergeCell ref="A33:N33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97:L97"/>
    <mergeCell ref="F89:H89"/>
    <mergeCell ref="I87:J87"/>
    <mergeCell ref="I88:J88"/>
    <mergeCell ref="I89:J89"/>
    <mergeCell ref="I86:J86"/>
    <mergeCell ref="K84:L84"/>
    <mergeCell ref="F86:H86"/>
    <mergeCell ref="I81:J81"/>
    <mergeCell ref="K81:L81"/>
    <mergeCell ref="I82:J82"/>
    <mergeCell ref="I83:J83"/>
    <mergeCell ref="I79:J80"/>
    <mergeCell ref="H68:L68"/>
    <mergeCell ref="H69:L69"/>
    <mergeCell ref="E62:G62"/>
    <mergeCell ref="E63:G63"/>
    <mergeCell ref="H61:L61"/>
    <mergeCell ref="H65:L65"/>
    <mergeCell ref="H62:L62"/>
    <mergeCell ref="H63:L63"/>
    <mergeCell ref="E64:G64"/>
    <mergeCell ref="E74:G74"/>
    <mergeCell ref="H74:L74"/>
    <mergeCell ref="E68:G68"/>
    <mergeCell ref="E69:G69"/>
    <mergeCell ref="E65:G65"/>
    <mergeCell ref="A2:L2"/>
    <mergeCell ref="A85:L85"/>
    <mergeCell ref="K79:L80"/>
    <mergeCell ref="A38:L38"/>
    <mergeCell ref="A39:L39"/>
    <mergeCell ref="A75:L75"/>
    <mergeCell ref="A76:L76"/>
    <mergeCell ref="A77:L77"/>
    <mergeCell ref="E40:G40"/>
    <mergeCell ref="E42:G42"/>
    <mergeCell ref="E43:G43"/>
    <mergeCell ref="A31:L31"/>
    <mergeCell ref="E47:G47"/>
    <mergeCell ref="H47:L47"/>
    <mergeCell ref="E66:G66"/>
    <mergeCell ref="E67:G67"/>
    <mergeCell ref="A24:N24"/>
    <mergeCell ref="A21:N21"/>
    <mergeCell ref="A19:N19"/>
    <mergeCell ref="A20:N20"/>
    <mergeCell ref="A16:N16"/>
    <mergeCell ref="A15:N15"/>
    <mergeCell ref="A10:N10"/>
    <mergeCell ref="A9:N9"/>
    <mergeCell ref="A18:N18"/>
    <mergeCell ref="A4:L4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D27:E27"/>
    <mergeCell ref="A23:N23"/>
    <mergeCell ref="A22:N22"/>
    <mergeCell ref="A25:L25"/>
    <mergeCell ref="H64:L64"/>
    <mergeCell ref="H66:L66"/>
    <mergeCell ref="H67:L67"/>
    <mergeCell ref="H48:L48"/>
    <mergeCell ref="H49:L49"/>
    <mergeCell ref="H50:L50"/>
    <mergeCell ref="H51:L51"/>
    <mergeCell ref="H52:L52"/>
    <mergeCell ref="H53:L53"/>
    <mergeCell ref="H54:L54"/>
    <mergeCell ref="A44:B44"/>
    <mergeCell ref="A45:B45"/>
    <mergeCell ref="A46:B46"/>
    <mergeCell ref="A47:B47"/>
    <mergeCell ref="A48:B48"/>
    <mergeCell ref="A49:B49"/>
    <mergeCell ref="A50:B50"/>
    <mergeCell ref="A62:B62"/>
    <mergeCell ref="A29:L29"/>
    <mergeCell ref="A30:L30"/>
    <mergeCell ref="E48:G48"/>
    <mergeCell ref="E49:G49"/>
    <mergeCell ref="E50:G50"/>
    <mergeCell ref="E51:G51"/>
    <mergeCell ref="E52:G52"/>
    <mergeCell ref="E53:G53"/>
    <mergeCell ref="E56:G56"/>
    <mergeCell ref="A32:N32"/>
    <mergeCell ref="A34:N34"/>
    <mergeCell ref="A35:N35"/>
    <mergeCell ref="A36:N36"/>
    <mergeCell ref="A37:N37"/>
    <mergeCell ref="A63:B63"/>
    <mergeCell ref="E44:G44"/>
    <mergeCell ref="E45:G45"/>
    <mergeCell ref="E46:G46"/>
    <mergeCell ref="H44:L44"/>
    <mergeCell ref="H45:L45"/>
    <mergeCell ref="H46:L46"/>
    <mergeCell ref="E54:G54"/>
    <mergeCell ref="E55:G55"/>
    <mergeCell ref="E57:G57"/>
    <mergeCell ref="E58:G58"/>
    <mergeCell ref="E59:G59"/>
    <mergeCell ref="E60:G60"/>
    <mergeCell ref="H55:L55"/>
    <mergeCell ref="H56:L56"/>
    <mergeCell ref="H57:L57"/>
    <mergeCell ref="H58:L58"/>
    <mergeCell ref="H59:L59"/>
    <mergeCell ref="H60:L60"/>
    <mergeCell ref="E61:G61"/>
    <mergeCell ref="A51:B51"/>
    <mergeCell ref="A52:B52"/>
    <mergeCell ref="A53:B53"/>
    <mergeCell ref="A54:B54"/>
    <mergeCell ref="A64:B64"/>
    <mergeCell ref="A66:B66"/>
    <mergeCell ref="A67:B67"/>
    <mergeCell ref="A68:B68"/>
    <mergeCell ref="A69:B69"/>
    <mergeCell ref="A55:B55"/>
    <mergeCell ref="A56:B56"/>
    <mergeCell ref="A57:B57"/>
    <mergeCell ref="A58:B58"/>
    <mergeCell ref="A59:B59"/>
    <mergeCell ref="A60:B60"/>
    <mergeCell ref="A61:B61"/>
    <mergeCell ref="A65:B65"/>
    <mergeCell ref="A70:B70"/>
    <mergeCell ref="A74:B74"/>
    <mergeCell ref="G79:H80"/>
    <mergeCell ref="G81:H81"/>
    <mergeCell ref="G82:H82"/>
    <mergeCell ref="G83:H83"/>
    <mergeCell ref="A81:C81"/>
    <mergeCell ref="A79:C80"/>
    <mergeCell ref="D79:D80"/>
    <mergeCell ref="E79:E80"/>
    <mergeCell ref="F79:F80"/>
    <mergeCell ref="G84:H84"/>
    <mergeCell ref="A82:C82"/>
    <mergeCell ref="A83:C83"/>
    <mergeCell ref="A84:C84"/>
    <mergeCell ref="F87:H87"/>
    <mergeCell ref="F88:H88"/>
    <mergeCell ref="I84:J84"/>
    <mergeCell ref="K82:L82"/>
    <mergeCell ref="K83:L83"/>
    <mergeCell ref="F90:H90"/>
    <mergeCell ref="I90:J90"/>
    <mergeCell ref="A86:C86"/>
    <mergeCell ref="D86:E86"/>
    <mergeCell ref="A87:C87"/>
    <mergeCell ref="A88:C88"/>
    <mergeCell ref="A89:C89"/>
    <mergeCell ref="A90:C90"/>
    <mergeCell ref="D87:E87"/>
    <mergeCell ref="D88:E88"/>
    <mergeCell ref="D89:E89"/>
    <mergeCell ref="D90:E90"/>
    <mergeCell ref="A71:B71"/>
    <mergeCell ref="H70:L70"/>
    <mergeCell ref="H71:L71"/>
    <mergeCell ref="E70:G70"/>
    <mergeCell ref="E71:G71"/>
    <mergeCell ref="A72:B72"/>
    <mergeCell ref="A73:B73"/>
    <mergeCell ref="E72:G72"/>
    <mergeCell ref="E73:G73"/>
    <mergeCell ref="H72:L72"/>
    <mergeCell ref="H73:L73"/>
  </mergeCells>
  <phoneticPr fontId="13" type="noConversion"/>
  <hyperlinks>
    <hyperlink ref="A94" r:id="rId1" display="mailto:crp-48@list.ru" xr:uid="{5A06C3E0-6DB9-42B0-9C3D-A5AC4879E193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&amp;Rмебель в стиле лофт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2022-09-29T08:18:00Z</dcterms:modified>
</cp:coreProperties>
</file>