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92.168.10.14\work1\Агаларян Римма\БИЗНЕС-ПЛАН до 24.09.22 г\Новая папка\"/>
    </mc:Choice>
  </mc:AlternateContent>
  <xr:revisionPtr revIDLastSave="0" documentId="13_ncr:1_{CEB5219B-05B6-4AA3-A5F1-869A13C7511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  <sheet name="Лист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62" i="1" l="1"/>
  <c r="I81" i="1"/>
  <c r="E55" i="1"/>
  <c r="G70" i="1"/>
  <c r="G71" i="1"/>
  <c r="G72" i="1"/>
  <c r="G73" i="1"/>
  <c r="G74" i="1"/>
  <c r="G75" i="1"/>
  <c r="E76" i="1"/>
  <c r="K75" i="1"/>
  <c r="K74" i="1"/>
  <c r="K73" i="1"/>
  <c r="K72" i="1"/>
  <c r="K71" i="1"/>
  <c r="K70" i="1"/>
  <c r="E53" i="1"/>
  <c r="E52" i="1"/>
  <c r="E51" i="1"/>
  <c r="E50" i="1"/>
  <c r="E49" i="1"/>
  <c r="E48" i="1"/>
  <c r="E47" i="1"/>
  <c r="E46" i="1"/>
  <c r="E45" i="1"/>
  <c r="E44" i="1"/>
  <c r="E43" i="1"/>
  <c r="I82" i="1" l="1"/>
  <c r="G76" i="1"/>
  <c r="E42" i="1"/>
</calcChain>
</file>

<file path=xl/sharedStrings.xml><?xml version="1.0" encoding="utf-8"?>
<sst xmlns="http://schemas.openxmlformats.org/spreadsheetml/2006/main" count="109" uniqueCount="101">
  <si>
    <t>БИЗНЕС-ПЛАН</t>
  </si>
  <si>
    <t>1.     ИНФОРМАЦИЯ О ЗАЯВИТЕЛЕ</t>
  </si>
  <si>
    <t>Вид деятельности по ОКВЭД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</si>
  <si>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</si>
  <si>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</si>
  <si>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описание производимого товара (работ, услуг)</t>
  </si>
  <si>
    <t>Имеющееся оборудование/имущество для бизнеса</t>
  </si>
  <si>
    <t>Наемные сотрудники</t>
  </si>
  <si>
    <t>Должность</t>
  </si>
  <si>
    <t xml:space="preserve">Кол-во </t>
  </si>
  <si>
    <t>Оклад</t>
  </si>
  <si>
    <t>Месяц приема</t>
  </si>
  <si>
    <r>
      <rPr>
        <sz val="13"/>
        <color rgb="FF000000"/>
        <rFont val="Symbol"/>
        <family val="1"/>
        <charset val="2"/>
      </rPr>
      <t>ð</t>
    </r>
    <r>
      <rPr>
        <sz val="13"/>
        <color rgb="FF000000"/>
        <rFont val="Times New Roman"/>
        <family val="1"/>
        <charset val="204"/>
      </rPr>
      <t xml:space="preserve"> Не будет сотрудников</t>
    </r>
  </si>
  <si>
    <t>3.     МАРКЕТИНГ</t>
  </si>
  <si>
    <t>Потребители товара (работ, услуг) – целевая аудитория:</t>
  </si>
  <si>
    <t>Рынки сбыта, наличие договоров поставки товара (работ, услуг):</t>
  </si>
  <si>
    <t>Реклама товара (работ, услуг):</t>
  </si>
  <si>
    <t>4.     ПРОИЗВОДСТВЕННЫЙ ПЛАН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</si>
  <si>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</si>
  <si>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</si>
  <si>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</si>
  <si>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</si>
  <si>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</si>
  <si>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</si>
  <si>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Обучение (до 30 000 руб.)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</si>
  <si>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</si>
  <si>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</si>
  <si>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</si>
  <si>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</si>
  <si>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</si>
  <si>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</si>
  <si>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ед. изм.</t>
  </si>
  <si>
    <t xml:space="preserve">Количество в месяц </t>
  </si>
  <si>
    <t>Цена, руб.</t>
  </si>
  <si>
    <t xml:space="preserve">Выручка, руб.           </t>
  </si>
  <si>
    <t>Прямые расходы (стоимость) на 1 ед., руб.</t>
  </si>
  <si>
    <t xml:space="preserve">Прямые расходы всего, руб.           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</si>
  <si>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</si>
  <si>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</si>
  <si>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</si>
  <si>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</si>
  <si>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</si>
  <si>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</si>
  <si>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</si>
  <si>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Банковское обслуживание</t>
  </si>
  <si>
    <t>Коммунальные платежи</t>
  </si>
  <si>
    <t>октябрь</t>
  </si>
  <si>
    <t>Расходные материалы</t>
  </si>
  <si>
    <t>Приложения. Рекомендуется включать приложения, иллюстрирующие, детализирующие или подтверждающие информацию, изложенную в основной части бизнес-плана:</t>
  </si>
  <si>
    <r>
      <rPr>
        <sz val="13"/>
        <color rgb="FF000000"/>
        <rFont val="Symbol"/>
        <family val="1"/>
        <charset val="2"/>
      </rPr>
      <t>-</t>
    </r>
    <r>
      <rPr>
        <sz val="13"/>
        <color rgb="FF000000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</si>
  <si>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rPr>
        <sz val="13"/>
        <color rgb="FF000000"/>
        <rFont val="Symbol"/>
        <family val="1"/>
        <charset val="2"/>
      </rPr>
      <t>-</t>
    </r>
    <r>
      <rPr>
        <sz val="13"/>
        <color rgb="FF000000"/>
        <rFont val="Times New Roman"/>
        <family val="1"/>
        <charset val="204"/>
      </rPr>
      <t xml:space="preserve">       Аккаунты в соц.сетях </t>
    </r>
  </si>
  <si>
    <r>
      <rPr>
        <sz val="13"/>
        <color rgb="FF000000"/>
        <rFont val="Symbol"/>
        <family val="1"/>
        <charset val="2"/>
      </rPr>
      <t>-</t>
    </r>
    <r>
      <rPr>
        <sz val="13"/>
        <color rgb="FF000000"/>
        <rFont val="Times New Roman"/>
        <family val="1"/>
        <charset val="204"/>
      </rPr>
      <t>       Образцы работ</t>
    </r>
  </si>
  <si>
    <r>
      <rPr>
        <sz val="13"/>
        <color rgb="FF000000"/>
        <rFont val="Symbol"/>
        <family val="1"/>
        <charset val="2"/>
      </rPr>
      <t>-</t>
    </r>
    <r>
      <rPr>
        <sz val="13"/>
        <color rgb="FF000000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</si>
  <si>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оказание клининговых услуг</t>
  </si>
  <si>
    <t>Сотрудник по уборке помещений</t>
  </si>
  <si>
    <t>Газонокосилка</t>
  </si>
  <si>
    <t>Тример</t>
  </si>
  <si>
    <t>Бензопила</t>
  </si>
  <si>
    <t>Профессиональный пылеводосос</t>
  </si>
  <si>
    <t>Мотоблок дизельный с насадками для уборки снего</t>
  </si>
  <si>
    <t>Бытовая мойка высокого давления</t>
  </si>
  <si>
    <t>Тележка с пластиковым баком</t>
  </si>
  <si>
    <t>Моющий пылесос</t>
  </si>
  <si>
    <t>Гладильная система</t>
  </si>
  <si>
    <t>Перчатки</t>
  </si>
  <si>
    <t>Пакеты</t>
  </si>
  <si>
    <t>Микрофибра</t>
  </si>
  <si>
    <t>Комплект для мытья полов FlSet</t>
  </si>
  <si>
    <t>Уборка мест общего пользования</t>
  </si>
  <si>
    <t>Уборка лифтов</t>
  </si>
  <si>
    <t>Уборка придомовой территории</t>
  </si>
  <si>
    <t>Подстрижка газонов</t>
  </si>
  <si>
    <t>Опиловка деревьев и кустарников</t>
  </si>
  <si>
    <t>Переходники и удлинители</t>
  </si>
  <si>
    <t>Профессиональные Моющие средства</t>
  </si>
  <si>
    <t>Совки, веники, швабры</t>
  </si>
  <si>
    <t>Насадки</t>
  </si>
  <si>
    <t xml:space="preserve">Уборка квартиры </t>
  </si>
  <si>
    <t>кв.м</t>
  </si>
  <si>
    <t>шт.</t>
  </si>
  <si>
    <t xml:space="preserve">ФИО </t>
  </si>
  <si>
    <t xml:space="preserve">Дата рождения                         Телефон                                 эл. почта </t>
  </si>
  <si>
    <t>Паспортные данные (серия, номер)</t>
  </si>
  <si>
    <t xml:space="preserve">Место жительства: </t>
  </si>
  <si>
    <t xml:space="preserve">Образование (специальность) </t>
  </si>
  <si>
    <t>Общий стаж    лет                                                                      Опыт работы в данной сфере:  года</t>
  </si>
  <si>
    <t xml:space="preserve">ИНН </t>
  </si>
  <si>
    <t>Состав семьи:          чел.</t>
  </si>
  <si>
    <t>Планируемый график работы (дней в неделю)                                              (часов в неделю)</t>
  </si>
  <si>
    <t>2.ОПИСАНИЕ ПРОЕКТА</t>
  </si>
  <si>
    <t>Название проекта  компания по предоставлению клининговых услуг</t>
  </si>
  <si>
    <r>
      <t>ð</t>
    </r>
    <r>
      <rPr>
        <sz val="13"/>
        <color rgb="FF000000"/>
        <rFont val="Times New Roman"/>
        <family val="1"/>
        <charset val="204"/>
      </rPr>
      <t xml:space="preserve"> НПД (самозанятый)   </t>
    </r>
    <r>
      <rPr>
        <b/>
        <sz val="13"/>
        <color rgb="FF000000"/>
        <rFont val="Symbol"/>
        <family val="1"/>
        <charset val="2"/>
      </rPr>
      <t>ð</t>
    </r>
    <r>
      <rPr>
        <b/>
        <sz val="13"/>
        <color rgb="FF000000"/>
        <rFont val="Times New Roman"/>
        <family val="1"/>
        <charset val="204"/>
      </rPr>
      <t xml:space="preserve"> ИП (Патент, </t>
    </r>
    <r>
      <rPr>
        <b/>
        <u/>
        <sz val="13"/>
        <color rgb="FF000000"/>
        <rFont val="Times New Roman"/>
        <family val="1"/>
        <charset val="204"/>
      </rPr>
      <t>УСН</t>
    </r>
    <r>
      <rPr>
        <b/>
        <sz val="13"/>
        <color rgb="FF000000"/>
        <rFont val="Times New Roman"/>
        <family val="1"/>
        <charset val="204"/>
      </rPr>
      <t>) 6%</t>
    </r>
  </si>
  <si>
    <t>жители г. Липецка</t>
  </si>
  <si>
    <t xml:space="preserve">Размещение рекламы в соцсетях, авито </t>
  </si>
  <si>
    <t>Дворовая уборочная тележка</t>
  </si>
  <si>
    <r>
      <t xml:space="preserve">Источники финансирования: </t>
    </r>
    <r>
      <rPr>
        <i/>
        <sz val="13"/>
        <color rgb="FF000000"/>
        <rFont val="Times New Roman"/>
        <family val="1"/>
        <charset val="204"/>
      </rPr>
      <t>(если требуется более 350 000 руб. инвестиций</t>
    </r>
    <r>
      <rPr>
        <sz val="13"/>
        <color rgb="FF000000"/>
        <rFont val="Times New Roman"/>
        <family val="1"/>
        <charset val="204"/>
      </rPr>
      <t>)</t>
    </r>
  </si>
  <si>
    <t>аренда онлайн-кассы</t>
  </si>
  <si>
    <t>З/п сотрудника</t>
  </si>
  <si>
    <t>По вопросам заполнения звонить: 8-800-301-76-75</t>
  </si>
  <si>
    <t>Заполненную анкету отправлять на эл. адрес: admin@48mb.ru</t>
  </si>
  <si>
    <t xml:space="preserve">Адрес Центра поддержки предпринимательства: г.Липецк, ул. Кузнечная, д. 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</si>
</sst>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  <family val="2"/>
      <charset val="1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rgb="FF000000"/>
      <name val="Symbol"/>
      <family val="1"/>
      <charset val="2"/>
    </font>
    <font>
      <sz val="13"/>
      <color rgb="FF000000"/>
      <name val="Calibri"/>
      <family val="2"/>
      <charset val="1"/>
    </font>
    <font>
      <sz val="13"/>
      <color rgb="FF000000"/>
      <name val="Calibri"/>
      <family val="2"/>
      <charset val="204"/>
    </font>
    <font>
      <i/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3"/>
      <color rgb="FF0000FF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000000"/>
      <name val="Symbol"/>
      <family val="1"/>
      <charset val="2"/>
    </font>
    <font>
      <b/>
      <u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AADB"/>
        <bgColor rgb="FF969696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2" fillId="0" borderId="0" applyBorder="0" applyProtection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0" fillId="0" borderId="1" xfId="0" applyBorder="1"/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/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2" xfId="0" applyBorder="1"/>
    <xf numFmtId="0" fontId="6" fillId="2" borderId="3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/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11" fillId="0" borderId="0" xfId="1" applyFont="1" applyBorder="1" applyAlignment="1" applyProtection="1">
      <alignment vertical="center"/>
    </xf>
    <xf numFmtId="0" fontId="4" fillId="0" borderId="0" xfId="0" applyFont="1" applyAlignment="1">
      <alignment horizontal="left" vertical="center" indent="5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0" fontId="1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EAADB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97"/>
  <sheetViews>
    <sheetView tabSelected="1" view="pageLayout" topLeftCell="A76" zoomScaleNormal="100" workbookViewId="0">
      <selection activeCell="A15" sqref="A15:N15"/>
    </sheetView>
  </sheetViews>
  <sheetFormatPr defaultColWidth="8.7109375" defaultRowHeight="15" x14ac:dyDescent="0.25"/>
  <cols>
    <col min="1" max="1" width="28.85546875" customWidth="1"/>
    <col min="2" max="6" width="7.85546875" customWidth="1"/>
    <col min="7" max="7" width="8.28515625" customWidth="1"/>
    <col min="8" max="8" width="8.42578125" customWidth="1"/>
    <col min="10" max="10" width="8.85546875" customWidth="1"/>
    <col min="11" max="11" width="8.140625" customWidth="1"/>
    <col min="12" max="12" width="8.5703125" customWidth="1"/>
    <col min="13" max="13" width="9.5703125" customWidth="1"/>
  </cols>
  <sheetData>
    <row r="2" spans="1:14" ht="18.75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4" ht="18.75" x14ac:dyDescent="0.25">
      <c r="A3" s="1"/>
    </row>
    <row r="4" spans="1:14" ht="18.75" x14ac:dyDescent="0.25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4" ht="16.5" x14ac:dyDescent="0.25">
      <c r="A5" s="58" t="s">
        <v>80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ht="16.5" x14ac:dyDescent="0.25">
      <c r="A6" s="58" t="s">
        <v>81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6.5" x14ac:dyDescent="0.25">
      <c r="A7" s="58" t="s">
        <v>82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ht="16.5" x14ac:dyDescent="0.25">
      <c r="A8" s="58" t="s">
        <v>83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16.5" x14ac:dyDescent="0.25">
      <c r="A9" s="58" t="s">
        <v>84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ht="16.5" x14ac:dyDescent="0.25">
      <c r="A10" s="58" t="s">
        <v>85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ht="16.5" x14ac:dyDescent="0.25">
      <c r="A11" s="58" t="s">
        <v>86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4" ht="16.5" x14ac:dyDescent="0.25">
      <c r="A12" s="58" t="s">
        <v>87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</row>
    <row r="13" spans="1:14" ht="16.5" x14ac:dyDescent="0.25">
      <c r="A13" s="58" t="s">
        <v>88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</row>
    <row r="14" spans="1:14" ht="16.5" x14ac:dyDescent="0.25">
      <c r="A14" s="61" t="s">
        <v>89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</row>
    <row r="15" spans="1:14" ht="16.5" x14ac:dyDescent="0.25">
      <c r="A15" s="59" t="s">
        <v>90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</row>
    <row r="16" spans="1:14" ht="16.5" x14ac:dyDescent="0.25">
      <c r="A16" s="59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1:14" ht="16.5" x14ac:dyDescent="0.25">
      <c r="A17" s="63" t="s">
        <v>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</row>
    <row r="18" spans="1:14" ht="16.5" x14ac:dyDescent="0.25">
      <c r="A18" s="64" t="s">
        <v>91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</row>
    <row r="19" spans="1:14" ht="15" customHeight="1" x14ac:dyDescent="0.25">
      <c r="A19" s="59" t="s">
        <v>4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0" spans="1:14" ht="15.75" customHeight="1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</row>
    <row r="21" spans="1:14" ht="16.5" x14ac:dyDescent="0.25">
      <c r="A21" s="59" t="s">
        <v>5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4" ht="16.5" x14ac:dyDescent="0.25">
      <c r="A22" s="60" t="s">
        <v>53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</row>
    <row r="23" spans="1:14" ht="16.5" x14ac:dyDescent="0.25">
      <c r="A23" s="56" t="s">
        <v>6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1:14" ht="18.75" x14ac:dyDescent="0.25">
      <c r="A24" s="33" t="s">
        <v>7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4" ht="18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4" ht="35.25" customHeight="1" x14ac:dyDescent="0.3">
      <c r="A26" s="4" t="s">
        <v>8</v>
      </c>
      <c r="B26" s="4" t="s">
        <v>9</v>
      </c>
      <c r="C26" s="4" t="s">
        <v>10</v>
      </c>
      <c r="D26" s="22" t="s">
        <v>11</v>
      </c>
      <c r="E26" s="22"/>
      <c r="F26" s="5"/>
      <c r="G26" s="5"/>
      <c r="H26" s="5"/>
      <c r="I26" s="5"/>
      <c r="J26" s="5"/>
      <c r="K26" s="5"/>
      <c r="L26" s="5"/>
    </row>
    <row r="27" spans="1:14" ht="34.5" x14ac:dyDescent="0.3">
      <c r="A27" s="6" t="s">
        <v>54</v>
      </c>
      <c r="B27" s="6">
        <v>1</v>
      </c>
      <c r="C27" s="6">
        <v>20000</v>
      </c>
      <c r="D27" s="32" t="s">
        <v>46</v>
      </c>
      <c r="E27" s="32"/>
      <c r="F27" s="5"/>
      <c r="G27" s="5"/>
      <c r="H27" s="5"/>
      <c r="I27" s="5"/>
      <c r="J27" s="5"/>
      <c r="K27" s="5"/>
      <c r="L27" s="5"/>
    </row>
    <row r="28" spans="1:14" ht="16.5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4" ht="16.5" x14ac:dyDescent="0.25">
      <c r="A29" s="57" t="s">
        <v>12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1:14" ht="18.75" x14ac:dyDescent="0.25">
      <c r="A30" s="55" t="s">
        <v>13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</row>
    <row r="31" spans="1:14" ht="16.5" x14ac:dyDescent="0.25">
      <c r="A31" s="53" t="s">
        <v>14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2"/>
      <c r="N31" s="2"/>
    </row>
    <row r="32" spans="1:14" ht="16.5" x14ac:dyDescent="0.25">
      <c r="A32" s="54" t="s">
        <v>92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8"/>
      <c r="N32" s="8"/>
    </row>
    <row r="33" spans="1:14" ht="16.5" x14ac:dyDescent="0.25">
      <c r="A33" s="53" t="s">
        <v>15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8"/>
      <c r="N33" s="8"/>
    </row>
    <row r="34" spans="1:14" ht="16.5" x14ac:dyDescent="0.2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8"/>
      <c r="N34" s="8"/>
    </row>
    <row r="35" spans="1:14" ht="16.5" x14ac:dyDescent="0.25">
      <c r="A35" s="53" t="s">
        <v>16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8"/>
      <c r="N35" s="8"/>
    </row>
    <row r="36" spans="1:14" ht="16.5" x14ac:dyDescent="0.25">
      <c r="A36" s="54" t="s">
        <v>93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8"/>
      <c r="N36" s="8"/>
    </row>
    <row r="37" spans="1:14" ht="18.75" x14ac:dyDescent="0.25">
      <c r="A37" s="55" t="s">
        <v>17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</row>
    <row r="38" spans="1:14" ht="16.5" x14ac:dyDescent="0.25">
      <c r="A38" s="35" t="s">
        <v>18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4" ht="33.75" customHeight="1" x14ac:dyDescent="0.25">
      <c r="A39" s="22" t="s">
        <v>19</v>
      </c>
      <c r="B39" s="22"/>
      <c r="C39" s="4" t="s">
        <v>20</v>
      </c>
      <c r="D39" s="4" t="s">
        <v>21</v>
      </c>
      <c r="E39" s="22" t="s">
        <v>22</v>
      </c>
      <c r="F39" s="22"/>
      <c r="G39" s="22"/>
      <c r="H39" s="28" t="s">
        <v>23</v>
      </c>
      <c r="I39" s="28"/>
      <c r="J39" s="28"/>
      <c r="K39" s="28"/>
      <c r="L39" s="28"/>
    </row>
    <row r="40" spans="1:14" ht="33.75" customHeight="1" x14ac:dyDescent="0.25">
      <c r="A40" s="34" t="s">
        <v>24</v>
      </c>
      <c r="B40" s="34"/>
      <c r="C40" s="9"/>
      <c r="D40" s="9"/>
      <c r="E40" s="34">
        <v>0</v>
      </c>
      <c r="F40" s="34"/>
      <c r="G40" s="34"/>
      <c r="H40" s="34"/>
      <c r="I40" s="34"/>
      <c r="J40" s="34"/>
      <c r="K40" s="34"/>
      <c r="L40" s="34"/>
    </row>
    <row r="41" spans="1:14" ht="17.45" customHeight="1" x14ac:dyDescent="0.25">
      <c r="A41" s="34" t="s">
        <v>25</v>
      </c>
      <c r="B41" s="34"/>
      <c r="C41" s="9"/>
      <c r="D41" s="9"/>
      <c r="E41" s="34">
        <v>0</v>
      </c>
      <c r="F41" s="34"/>
      <c r="G41" s="34"/>
      <c r="H41" s="34"/>
      <c r="I41" s="34"/>
      <c r="J41" s="34"/>
      <c r="K41" s="34"/>
      <c r="L41" s="34"/>
    </row>
    <row r="42" spans="1:14" ht="17.45" customHeight="1" x14ac:dyDescent="0.25">
      <c r="A42" s="34" t="s">
        <v>26</v>
      </c>
      <c r="B42" s="34"/>
      <c r="C42" s="9"/>
      <c r="D42" s="9"/>
      <c r="E42" s="34">
        <f>SUM(E43:G53)</f>
        <v>300600</v>
      </c>
      <c r="F42" s="34"/>
      <c r="G42" s="34"/>
      <c r="H42" s="34"/>
      <c r="I42" s="34"/>
      <c r="J42" s="34"/>
      <c r="K42" s="34"/>
      <c r="L42" s="34"/>
    </row>
    <row r="43" spans="1:14" ht="17.25" x14ac:dyDescent="0.3">
      <c r="A43" s="52" t="s">
        <v>55</v>
      </c>
      <c r="B43" s="52"/>
      <c r="C43" s="6">
        <v>1</v>
      </c>
      <c r="D43" s="6">
        <v>45000</v>
      </c>
      <c r="E43" s="32">
        <f t="shared" ref="E43:E53" si="0">C43*D43</f>
        <v>45000</v>
      </c>
      <c r="F43" s="32"/>
      <c r="G43" s="32"/>
      <c r="H43" s="26"/>
      <c r="I43" s="26"/>
      <c r="J43" s="26"/>
      <c r="K43" s="26"/>
      <c r="L43" s="26"/>
    </row>
    <row r="44" spans="1:14" ht="17.25" x14ac:dyDescent="0.3">
      <c r="A44" s="52" t="s">
        <v>56</v>
      </c>
      <c r="B44" s="52"/>
      <c r="C44" s="6">
        <v>2</v>
      </c>
      <c r="D44" s="6">
        <v>19700</v>
      </c>
      <c r="E44" s="32">
        <f t="shared" si="0"/>
        <v>39400</v>
      </c>
      <c r="F44" s="32"/>
      <c r="G44" s="32"/>
      <c r="H44" s="26"/>
      <c r="I44" s="26"/>
      <c r="J44" s="26"/>
      <c r="K44" s="26"/>
      <c r="L44" s="26"/>
    </row>
    <row r="45" spans="1:14" ht="17.25" x14ac:dyDescent="0.3">
      <c r="A45" s="52" t="s">
        <v>60</v>
      </c>
      <c r="B45" s="52"/>
      <c r="C45" s="6">
        <v>1</v>
      </c>
      <c r="D45" s="6">
        <v>15800</v>
      </c>
      <c r="E45" s="32">
        <f t="shared" si="0"/>
        <v>15800</v>
      </c>
      <c r="F45" s="32"/>
      <c r="G45" s="32"/>
      <c r="H45" s="26"/>
      <c r="I45" s="26"/>
      <c r="J45" s="26"/>
      <c r="K45" s="26"/>
      <c r="L45" s="26"/>
    </row>
    <row r="46" spans="1:14" ht="17.25" x14ac:dyDescent="0.3">
      <c r="A46" s="52" t="s">
        <v>57</v>
      </c>
      <c r="B46" s="52"/>
      <c r="C46" s="6">
        <v>1</v>
      </c>
      <c r="D46" s="6">
        <v>9100</v>
      </c>
      <c r="E46" s="32">
        <f t="shared" si="0"/>
        <v>9100</v>
      </c>
      <c r="F46" s="32"/>
      <c r="G46" s="32"/>
      <c r="H46" s="26"/>
      <c r="I46" s="26"/>
      <c r="J46" s="26"/>
      <c r="K46" s="26"/>
      <c r="L46" s="26"/>
    </row>
    <row r="47" spans="1:14" ht="17.25" x14ac:dyDescent="0.3">
      <c r="A47" s="52" t="s">
        <v>58</v>
      </c>
      <c r="B47" s="52"/>
      <c r="C47" s="6">
        <v>1</v>
      </c>
      <c r="D47" s="6">
        <v>40300</v>
      </c>
      <c r="E47" s="32">
        <f t="shared" si="0"/>
        <v>40300</v>
      </c>
      <c r="F47" s="32"/>
      <c r="G47" s="32"/>
      <c r="H47" s="26"/>
      <c r="I47" s="26"/>
      <c r="J47" s="26"/>
      <c r="K47" s="26"/>
      <c r="L47" s="26"/>
    </row>
    <row r="48" spans="1:14" ht="36.75" customHeight="1" x14ac:dyDescent="0.3">
      <c r="A48" s="52" t="s">
        <v>59</v>
      </c>
      <c r="B48" s="52"/>
      <c r="C48" s="6">
        <v>1</v>
      </c>
      <c r="D48" s="6">
        <v>66600</v>
      </c>
      <c r="E48" s="32">
        <f t="shared" si="0"/>
        <v>66600</v>
      </c>
      <c r="F48" s="32"/>
      <c r="G48" s="32"/>
      <c r="H48" s="26"/>
      <c r="I48" s="26"/>
      <c r="J48" s="26"/>
      <c r="K48" s="26"/>
      <c r="L48" s="26"/>
    </row>
    <row r="49" spans="1:12" ht="17.25" x14ac:dyDescent="0.3">
      <c r="A49" s="52" t="s">
        <v>61</v>
      </c>
      <c r="B49" s="52"/>
      <c r="C49" s="6">
        <v>1</v>
      </c>
      <c r="D49" s="6">
        <v>9800</v>
      </c>
      <c r="E49" s="32">
        <f t="shared" si="0"/>
        <v>9800</v>
      </c>
      <c r="F49" s="32"/>
      <c r="G49" s="32"/>
      <c r="H49" s="26"/>
      <c r="I49" s="26"/>
      <c r="J49" s="26"/>
      <c r="K49" s="26"/>
      <c r="L49" s="26"/>
    </row>
    <row r="50" spans="1:12" ht="17.25" x14ac:dyDescent="0.3">
      <c r="A50" s="52" t="s">
        <v>94</v>
      </c>
      <c r="B50" s="52"/>
      <c r="C50" s="6">
        <v>2</v>
      </c>
      <c r="D50" s="6">
        <v>16700</v>
      </c>
      <c r="E50" s="32">
        <f t="shared" si="0"/>
        <v>33400</v>
      </c>
      <c r="F50" s="32"/>
      <c r="G50" s="32"/>
      <c r="H50" s="26"/>
      <c r="I50" s="26"/>
      <c r="J50" s="26"/>
      <c r="K50" s="26"/>
      <c r="L50" s="26"/>
    </row>
    <row r="51" spans="1:12" ht="17.25" x14ac:dyDescent="0.3">
      <c r="A51" s="52" t="s">
        <v>62</v>
      </c>
      <c r="B51" s="52"/>
      <c r="C51" s="6">
        <v>1</v>
      </c>
      <c r="D51" s="6">
        <v>17300</v>
      </c>
      <c r="E51" s="32">
        <f t="shared" si="0"/>
        <v>17300</v>
      </c>
      <c r="F51" s="32"/>
      <c r="G51" s="32"/>
      <c r="H51" s="26"/>
      <c r="I51" s="26"/>
      <c r="J51" s="26"/>
      <c r="K51" s="26"/>
      <c r="L51" s="26"/>
    </row>
    <row r="52" spans="1:12" ht="17.25" x14ac:dyDescent="0.3">
      <c r="A52" s="52" t="s">
        <v>63</v>
      </c>
      <c r="B52" s="52"/>
      <c r="C52" s="6">
        <v>1</v>
      </c>
      <c r="D52" s="6">
        <v>17900</v>
      </c>
      <c r="E52" s="32">
        <f t="shared" si="0"/>
        <v>17900</v>
      </c>
      <c r="F52" s="32"/>
      <c r="G52" s="32"/>
      <c r="H52" s="26"/>
      <c r="I52" s="26"/>
      <c r="J52" s="26"/>
      <c r="K52" s="26"/>
      <c r="L52" s="26"/>
    </row>
    <row r="53" spans="1:12" ht="17.25" x14ac:dyDescent="0.3">
      <c r="A53" s="52" t="s">
        <v>73</v>
      </c>
      <c r="B53" s="52"/>
      <c r="C53" s="6">
        <v>3</v>
      </c>
      <c r="D53" s="6">
        <v>2000</v>
      </c>
      <c r="E53" s="32">
        <f t="shared" si="0"/>
        <v>6000</v>
      </c>
      <c r="F53" s="32"/>
      <c r="G53" s="32"/>
      <c r="H53" s="26"/>
      <c r="I53" s="26"/>
      <c r="J53" s="26"/>
      <c r="K53" s="26"/>
      <c r="L53" s="26"/>
    </row>
    <row r="54" spans="1:12" ht="17.45" customHeight="1" x14ac:dyDescent="0.25">
      <c r="A54" s="34" t="s">
        <v>27</v>
      </c>
      <c r="B54" s="34"/>
      <c r="C54" s="9"/>
      <c r="D54" s="9"/>
      <c r="E54" s="34">
        <v>49400</v>
      </c>
      <c r="F54" s="34"/>
      <c r="G54" s="34"/>
      <c r="H54" s="34"/>
      <c r="I54" s="34"/>
      <c r="J54" s="34"/>
      <c r="K54" s="34"/>
      <c r="L54" s="34"/>
    </row>
    <row r="55" spans="1:12" ht="17.25" x14ac:dyDescent="0.3">
      <c r="A55" s="52" t="s">
        <v>67</v>
      </c>
      <c r="B55" s="52"/>
      <c r="C55" s="40">
        <v>1</v>
      </c>
      <c r="D55" s="40">
        <v>49400</v>
      </c>
      <c r="E55" s="43">
        <f>D55*C55</f>
        <v>49400</v>
      </c>
      <c r="F55" s="44"/>
      <c r="G55" s="45"/>
      <c r="H55" s="26"/>
      <c r="I55" s="26"/>
      <c r="J55" s="26"/>
      <c r="K55" s="26"/>
      <c r="L55" s="26"/>
    </row>
    <row r="56" spans="1:12" ht="17.25" x14ac:dyDescent="0.3">
      <c r="A56" s="52" t="s">
        <v>76</v>
      </c>
      <c r="B56" s="52"/>
      <c r="C56" s="41"/>
      <c r="D56" s="41"/>
      <c r="E56" s="46"/>
      <c r="F56" s="47"/>
      <c r="G56" s="48"/>
      <c r="H56" s="26"/>
      <c r="I56" s="26"/>
      <c r="J56" s="26"/>
      <c r="K56" s="26"/>
      <c r="L56" s="26"/>
    </row>
    <row r="57" spans="1:12" ht="33" customHeight="1" x14ac:dyDescent="0.3">
      <c r="A57" s="52" t="s">
        <v>74</v>
      </c>
      <c r="B57" s="52"/>
      <c r="C57" s="41"/>
      <c r="D57" s="41"/>
      <c r="E57" s="46"/>
      <c r="F57" s="47"/>
      <c r="G57" s="48"/>
      <c r="H57" s="26"/>
      <c r="I57" s="26"/>
      <c r="J57" s="26"/>
      <c r="K57" s="26"/>
      <c r="L57" s="26"/>
    </row>
    <row r="58" spans="1:12" ht="17.25" x14ac:dyDescent="0.3">
      <c r="A58" s="52" t="s">
        <v>64</v>
      </c>
      <c r="B58" s="52"/>
      <c r="C58" s="41"/>
      <c r="D58" s="41"/>
      <c r="E58" s="46"/>
      <c r="F58" s="47"/>
      <c r="G58" s="48"/>
      <c r="H58" s="26"/>
      <c r="I58" s="26"/>
      <c r="J58" s="26"/>
      <c r="K58" s="26"/>
      <c r="L58" s="26"/>
    </row>
    <row r="59" spans="1:12" ht="17.25" x14ac:dyDescent="0.3">
      <c r="A59" s="52" t="s">
        <v>65</v>
      </c>
      <c r="B59" s="52"/>
      <c r="C59" s="41"/>
      <c r="D59" s="41"/>
      <c r="E59" s="46"/>
      <c r="F59" s="47"/>
      <c r="G59" s="48"/>
      <c r="H59" s="26"/>
      <c r="I59" s="26"/>
      <c r="J59" s="26"/>
      <c r="K59" s="26"/>
      <c r="L59" s="26"/>
    </row>
    <row r="60" spans="1:12" ht="17.25" x14ac:dyDescent="0.3">
      <c r="A60" s="52" t="s">
        <v>66</v>
      </c>
      <c r="B60" s="52"/>
      <c r="C60" s="41"/>
      <c r="D60" s="41"/>
      <c r="E60" s="46"/>
      <c r="F60" s="47"/>
      <c r="G60" s="48"/>
      <c r="H60" s="26"/>
      <c r="I60" s="26"/>
      <c r="J60" s="26"/>
      <c r="K60" s="26"/>
      <c r="L60" s="26"/>
    </row>
    <row r="61" spans="1:12" ht="17.25" x14ac:dyDescent="0.3">
      <c r="A61" s="52" t="s">
        <v>75</v>
      </c>
      <c r="B61" s="52"/>
      <c r="C61" s="42"/>
      <c r="D61" s="42"/>
      <c r="E61" s="49"/>
      <c r="F61" s="50"/>
      <c r="G61" s="51"/>
      <c r="H61" s="26"/>
      <c r="I61" s="26"/>
      <c r="J61" s="26"/>
      <c r="K61" s="26"/>
      <c r="L61" s="26"/>
    </row>
    <row r="62" spans="1:12" ht="17.45" customHeight="1" x14ac:dyDescent="0.25">
      <c r="A62" s="34" t="s">
        <v>28</v>
      </c>
      <c r="B62" s="34"/>
      <c r="C62" s="9"/>
      <c r="D62" s="9"/>
      <c r="E62" s="34">
        <f>SUM(E42+E54+E41+E40)</f>
        <v>350000</v>
      </c>
      <c r="F62" s="34"/>
      <c r="G62" s="34"/>
      <c r="H62" s="34"/>
      <c r="I62" s="34"/>
      <c r="J62" s="34"/>
      <c r="K62" s="34"/>
      <c r="L62" s="34"/>
    </row>
    <row r="63" spans="1:12" ht="16.5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2" ht="16.5" x14ac:dyDescent="0.25">
      <c r="A64" s="35" t="s">
        <v>95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</row>
    <row r="65" spans="1:16" ht="16.5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</row>
    <row r="66" spans="1:16" ht="18.75" x14ac:dyDescent="0.25">
      <c r="A66" s="37" t="s">
        <v>29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</row>
    <row r="67" spans="1:16" ht="51.75" customHeight="1" x14ac:dyDescent="0.3">
      <c r="A67" s="22" t="s">
        <v>30</v>
      </c>
      <c r="B67" s="22"/>
      <c r="C67" s="22"/>
      <c r="D67" s="32" t="s">
        <v>31</v>
      </c>
      <c r="E67" s="38" t="s">
        <v>32</v>
      </c>
      <c r="F67" s="22" t="s">
        <v>33</v>
      </c>
      <c r="G67" s="22" t="s">
        <v>34</v>
      </c>
      <c r="H67" s="22"/>
      <c r="I67" s="22" t="s">
        <v>35</v>
      </c>
      <c r="J67" s="22"/>
      <c r="K67" s="39" t="s">
        <v>36</v>
      </c>
      <c r="L67" s="39"/>
      <c r="M67" s="5"/>
      <c r="N67" s="5"/>
      <c r="O67" s="5"/>
      <c r="P67" s="5"/>
    </row>
    <row r="68" spans="1:16" ht="17.25" x14ac:dyDescent="0.3">
      <c r="A68" s="22"/>
      <c r="B68" s="22"/>
      <c r="C68" s="22"/>
      <c r="D68" s="32"/>
      <c r="E68" s="38"/>
      <c r="F68" s="22"/>
      <c r="G68" s="22"/>
      <c r="H68" s="22"/>
      <c r="I68" s="22"/>
      <c r="J68" s="22"/>
      <c r="K68" s="39"/>
      <c r="L68" s="39"/>
      <c r="M68" s="5"/>
      <c r="N68" s="5"/>
      <c r="O68" s="5"/>
      <c r="P68" s="5"/>
    </row>
    <row r="69" spans="1:16" ht="17.25" x14ac:dyDescent="0.3">
      <c r="A69" s="32">
        <v>1</v>
      </c>
      <c r="B69" s="32"/>
      <c r="C69" s="32"/>
      <c r="D69" s="10">
        <v>2</v>
      </c>
      <c r="E69" s="7">
        <v>3</v>
      </c>
      <c r="F69" s="7">
        <v>4</v>
      </c>
      <c r="G69" s="32">
        <v>5</v>
      </c>
      <c r="H69" s="32"/>
      <c r="I69" s="32">
        <v>6</v>
      </c>
      <c r="J69" s="32"/>
      <c r="K69" s="26">
        <v>7</v>
      </c>
      <c r="L69" s="26"/>
      <c r="M69" s="5"/>
      <c r="N69" s="5"/>
      <c r="O69" s="5"/>
      <c r="P69" s="5"/>
    </row>
    <row r="70" spans="1:16" ht="17.25" x14ac:dyDescent="0.3">
      <c r="A70" s="32" t="s">
        <v>77</v>
      </c>
      <c r="B70" s="32"/>
      <c r="C70" s="32"/>
      <c r="D70" s="6" t="s">
        <v>78</v>
      </c>
      <c r="E70" s="6">
        <v>60</v>
      </c>
      <c r="F70" s="6">
        <v>50</v>
      </c>
      <c r="G70" s="32">
        <f t="shared" ref="G70:G75" si="1">E70*F70</f>
        <v>3000</v>
      </c>
      <c r="H70" s="32"/>
      <c r="I70" s="32">
        <v>0</v>
      </c>
      <c r="J70" s="32"/>
      <c r="K70" s="26">
        <f t="shared" ref="K70:K75" si="2">E70*I70</f>
        <v>0</v>
      </c>
      <c r="L70" s="26"/>
      <c r="M70" s="5"/>
      <c r="N70" s="5"/>
      <c r="O70" s="5"/>
      <c r="P70" s="5"/>
    </row>
    <row r="71" spans="1:16" ht="17.25" x14ac:dyDescent="0.3">
      <c r="A71" s="32" t="s">
        <v>68</v>
      </c>
      <c r="B71" s="32"/>
      <c r="C71" s="32"/>
      <c r="D71" s="6" t="s">
        <v>78</v>
      </c>
      <c r="E71" s="6">
        <v>300</v>
      </c>
      <c r="F71" s="6">
        <v>70</v>
      </c>
      <c r="G71" s="32">
        <f t="shared" si="1"/>
        <v>21000</v>
      </c>
      <c r="H71" s="32"/>
      <c r="I71" s="32">
        <v>0</v>
      </c>
      <c r="J71" s="32"/>
      <c r="K71" s="26">
        <f t="shared" si="2"/>
        <v>0</v>
      </c>
      <c r="L71" s="26"/>
      <c r="M71" s="5"/>
      <c r="N71" s="5"/>
      <c r="O71" s="5"/>
      <c r="P71" s="5"/>
    </row>
    <row r="72" spans="1:16" ht="17.25" x14ac:dyDescent="0.3">
      <c r="A72" s="32" t="s">
        <v>69</v>
      </c>
      <c r="B72" s="32"/>
      <c r="C72" s="32"/>
      <c r="D72" s="6" t="s">
        <v>79</v>
      </c>
      <c r="E72" s="6">
        <v>10</v>
      </c>
      <c r="F72" s="6">
        <v>150</v>
      </c>
      <c r="G72" s="32">
        <f t="shared" si="1"/>
        <v>1500</v>
      </c>
      <c r="H72" s="32"/>
      <c r="I72" s="32">
        <v>0</v>
      </c>
      <c r="J72" s="32"/>
      <c r="K72" s="26">
        <f t="shared" si="2"/>
        <v>0</v>
      </c>
      <c r="L72" s="26"/>
      <c r="M72" s="5"/>
      <c r="N72" s="5"/>
      <c r="O72" s="5"/>
      <c r="P72" s="5"/>
    </row>
    <row r="73" spans="1:16" ht="17.25" x14ac:dyDescent="0.3">
      <c r="A73" s="32" t="s">
        <v>70</v>
      </c>
      <c r="B73" s="32"/>
      <c r="C73" s="32"/>
      <c r="D73" s="6" t="s">
        <v>78</v>
      </c>
      <c r="E73" s="6">
        <v>400</v>
      </c>
      <c r="F73" s="6">
        <v>100</v>
      </c>
      <c r="G73" s="32">
        <f t="shared" si="1"/>
        <v>40000</v>
      </c>
      <c r="H73" s="32"/>
      <c r="I73" s="32">
        <v>0</v>
      </c>
      <c r="J73" s="32"/>
      <c r="K73" s="26">
        <f t="shared" si="2"/>
        <v>0</v>
      </c>
      <c r="L73" s="26"/>
      <c r="M73" s="5"/>
      <c r="N73" s="5"/>
      <c r="O73" s="5"/>
      <c r="P73" s="5"/>
    </row>
    <row r="74" spans="1:16" ht="17.25" x14ac:dyDescent="0.3">
      <c r="A74" s="32" t="s">
        <v>71</v>
      </c>
      <c r="B74" s="32"/>
      <c r="C74" s="32"/>
      <c r="D74" s="6" t="s">
        <v>78</v>
      </c>
      <c r="E74" s="6">
        <v>200</v>
      </c>
      <c r="F74" s="6">
        <v>40</v>
      </c>
      <c r="G74" s="32">
        <f t="shared" si="1"/>
        <v>8000</v>
      </c>
      <c r="H74" s="32"/>
      <c r="I74" s="32">
        <v>0</v>
      </c>
      <c r="J74" s="32"/>
      <c r="K74" s="26">
        <f t="shared" si="2"/>
        <v>0</v>
      </c>
      <c r="L74" s="26"/>
      <c r="M74" s="5"/>
      <c r="N74" s="5"/>
      <c r="O74" s="5"/>
      <c r="P74" s="5"/>
    </row>
    <row r="75" spans="1:16" ht="17.25" x14ac:dyDescent="0.3">
      <c r="A75" s="32" t="s">
        <v>72</v>
      </c>
      <c r="B75" s="32"/>
      <c r="C75" s="32"/>
      <c r="D75" s="6" t="s">
        <v>79</v>
      </c>
      <c r="E75" s="6">
        <v>20</v>
      </c>
      <c r="F75" s="6">
        <v>500</v>
      </c>
      <c r="G75" s="32">
        <f t="shared" si="1"/>
        <v>10000</v>
      </c>
      <c r="H75" s="32"/>
      <c r="I75" s="32">
        <v>0</v>
      </c>
      <c r="J75" s="32"/>
      <c r="K75" s="26">
        <f t="shared" si="2"/>
        <v>0</v>
      </c>
      <c r="L75" s="26"/>
      <c r="M75" s="5"/>
      <c r="N75" s="5"/>
      <c r="O75" s="5"/>
      <c r="P75" s="5"/>
    </row>
    <row r="76" spans="1:16" ht="17.45" customHeight="1" x14ac:dyDescent="0.3">
      <c r="A76" s="32" t="s">
        <v>37</v>
      </c>
      <c r="B76" s="32"/>
      <c r="C76" s="32"/>
      <c r="D76" s="6"/>
      <c r="E76" s="6">
        <f>SUM(E70:E75)</f>
        <v>990</v>
      </c>
      <c r="F76" s="7" t="s">
        <v>38</v>
      </c>
      <c r="G76" s="32">
        <f>SUM(G70:G75)</f>
        <v>83500</v>
      </c>
      <c r="H76" s="32"/>
      <c r="I76" s="32" t="s">
        <v>38</v>
      </c>
      <c r="J76" s="32"/>
      <c r="K76" s="26">
        <v>20000</v>
      </c>
      <c r="L76" s="26"/>
      <c r="M76" s="5"/>
      <c r="N76" s="5"/>
      <c r="O76" s="5"/>
      <c r="P76" s="5"/>
    </row>
    <row r="77" spans="1:16" ht="18.75" x14ac:dyDescent="0.25">
      <c r="A77" s="33" t="s">
        <v>39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1:16" ht="18.75" customHeight="1" x14ac:dyDescent="0.3">
      <c r="A78" s="22" t="s">
        <v>40</v>
      </c>
      <c r="B78" s="22"/>
      <c r="C78" s="22"/>
      <c r="D78" s="22" t="s">
        <v>41</v>
      </c>
      <c r="E78" s="22"/>
      <c r="F78" s="22" t="s">
        <v>40</v>
      </c>
      <c r="G78" s="22"/>
      <c r="H78" s="22"/>
      <c r="I78" s="28" t="s">
        <v>41</v>
      </c>
      <c r="J78" s="28"/>
      <c r="K78" s="5"/>
      <c r="L78" s="5"/>
      <c r="M78" s="5"/>
      <c r="N78" s="5"/>
      <c r="O78" s="5"/>
    </row>
    <row r="79" spans="1:16" ht="17.45" customHeight="1" x14ac:dyDescent="0.3">
      <c r="A79" s="21" t="s">
        <v>42</v>
      </c>
      <c r="B79" s="21"/>
      <c r="C79" s="21"/>
      <c r="D79" s="22">
        <v>0</v>
      </c>
      <c r="E79" s="22"/>
      <c r="F79" s="21" t="s">
        <v>43</v>
      </c>
      <c r="G79" s="21"/>
      <c r="H79" s="21"/>
      <c r="I79" s="26">
        <v>1000</v>
      </c>
      <c r="J79" s="26"/>
      <c r="K79" s="5"/>
      <c r="L79" s="5"/>
      <c r="M79" s="5"/>
      <c r="N79" s="5"/>
      <c r="O79" s="5"/>
    </row>
    <row r="80" spans="1:16" ht="17.45" customHeight="1" x14ac:dyDescent="0.3">
      <c r="A80" s="21" t="s">
        <v>97</v>
      </c>
      <c r="B80" s="21"/>
      <c r="C80" s="21"/>
      <c r="D80" s="22">
        <v>20000</v>
      </c>
      <c r="E80" s="22"/>
      <c r="F80" s="29" t="s">
        <v>96</v>
      </c>
      <c r="G80" s="30"/>
      <c r="H80" s="31"/>
      <c r="I80" s="26">
        <v>0</v>
      </c>
      <c r="J80" s="26"/>
      <c r="K80" s="5"/>
      <c r="L80" s="5"/>
      <c r="M80" s="5"/>
      <c r="N80" s="5"/>
      <c r="O80" s="5"/>
    </row>
    <row r="81" spans="1:15" ht="17.45" customHeight="1" x14ac:dyDescent="0.3">
      <c r="A81" s="21" t="s">
        <v>44</v>
      </c>
      <c r="B81" s="21"/>
      <c r="C81" s="21"/>
      <c r="D81" s="22">
        <v>2000</v>
      </c>
      <c r="E81" s="22"/>
      <c r="F81" s="23" t="s">
        <v>47</v>
      </c>
      <c r="G81" s="24"/>
      <c r="H81" s="25"/>
      <c r="I81" s="26">
        <f>K76</f>
        <v>20000</v>
      </c>
      <c r="J81" s="26"/>
      <c r="K81" s="5"/>
      <c r="L81" s="5"/>
      <c r="M81" s="5"/>
      <c r="N81" s="5"/>
      <c r="O81" s="5"/>
    </row>
    <row r="82" spans="1:15" ht="17.25" customHeight="1" x14ac:dyDescent="0.3">
      <c r="A82" s="21" t="s">
        <v>45</v>
      </c>
      <c r="B82" s="21"/>
      <c r="C82" s="21"/>
      <c r="D82" s="22">
        <v>0</v>
      </c>
      <c r="E82" s="22"/>
      <c r="F82" s="22" t="s">
        <v>28</v>
      </c>
      <c r="G82" s="22"/>
      <c r="H82" s="22"/>
      <c r="I82" s="22">
        <f>SUM(D79:E82)+SUM(I79:J81)</f>
        <v>43000</v>
      </c>
      <c r="J82" s="22"/>
      <c r="K82" s="5"/>
      <c r="L82" s="5"/>
      <c r="M82" s="5"/>
      <c r="N82" s="5"/>
      <c r="O82" s="5"/>
    </row>
    <row r="83" spans="1:15" ht="17.25" x14ac:dyDescent="0.3">
      <c r="A83" s="11"/>
      <c r="B83" s="11"/>
      <c r="C83" s="11"/>
      <c r="D83" s="12"/>
      <c r="E83" s="12"/>
      <c r="F83" s="12"/>
      <c r="G83" s="12"/>
      <c r="H83" s="5"/>
      <c r="I83" s="5"/>
      <c r="J83" s="5"/>
      <c r="K83" s="5"/>
      <c r="L83" s="5"/>
    </row>
    <row r="84" spans="1:15" ht="17.25" x14ac:dyDescent="0.3">
      <c r="A84" s="11"/>
      <c r="B84" s="13"/>
      <c r="C84" s="13"/>
      <c r="D84" s="5"/>
      <c r="E84" s="5"/>
      <c r="F84" s="5"/>
      <c r="G84" s="14"/>
      <c r="H84" s="15"/>
      <c r="I84" s="15"/>
      <c r="J84" s="15"/>
      <c r="K84" s="15"/>
      <c r="L84" s="16"/>
      <c r="M84" s="17"/>
      <c r="N84" s="17"/>
    </row>
    <row r="85" spans="1:15" ht="17.25" x14ac:dyDescent="0.3">
      <c r="A85" s="18" t="s">
        <v>98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5" ht="17.25" x14ac:dyDescent="0.3">
      <c r="A86" s="19" t="s">
        <v>99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5" ht="17.25" x14ac:dyDescent="0.3">
      <c r="A87" s="18" t="s">
        <v>100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5" ht="17.25" x14ac:dyDescent="0.3">
      <c r="A88" s="1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5" ht="40.5" customHeight="1" x14ac:dyDescent="0.25">
      <c r="A89" s="27" t="s">
        <v>48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5" ht="17.25" x14ac:dyDescent="0.3">
      <c r="A90" s="20" t="s">
        <v>49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5" ht="17.25" x14ac:dyDescent="0.3">
      <c r="A91" s="20" t="s">
        <v>50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5" ht="17.25" x14ac:dyDescent="0.3">
      <c r="A92" s="20" t="s">
        <v>51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5" ht="17.25" x14ac:dyDescent="0.3">
      <c r="A93" s="20" t="s">
        <v>52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5" ht="17.25" x14ac:dyDescent="0.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5" ht="17.25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5" ht="17.25" x14ac:dyDescent="0.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17.25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</sheetData>
  <mergeCells count="168">
    <mergeCell ref="A2:L2"/>
    <mergeCell ref="A4:L4"/>
    <mergeCell ref="A9:N9"/>
    <mergeCell ref="A10:N10"/>
    <mergeCell ref="A5:N5"/>
    <mergeCell ref="A6:N6"/>
    <mergeCell ref="A7:N7"/>
    <mergeCell ref="A8:N8"/>
    <mergeCell ref="A11:N11"/>
    <mergeCell ref="A12:N12"/>
    <mergeCell ref="A15:N15"/>
    <mergeCell ref="A16:N16"/>
    <mergeCell ref="A19:N19"/>
    <mergeCell ref="A20:N20"/>
    <mergeCell ref="A21:N21"/>
    <mergeCell ref="A22:N22"/>
    <mergeCell ref="A13:N13"/>
    <mergeCell ref="A14:N14"/>
    <mergeCell ref="A17:N17"/>
    <mergeCell ref="A18:N18"/>
    <mergeCell ref="A23:N23"/>
    <mergeCell ref="A24:L24"/>
    <mergeCell ref="D26:E26"/>
    <mergeCell ref="D27:E27"/>
    <mergeCell ref="A28:L28"/>
    <mergeCell ref="A29:L29"/>
    <mergeCell ref="A30:L30"/>
    <mergeCell ref="A31:L31"/>
    <mergeCell ref="A32:L32"/>
    <mergeCell ref="A33:L33"/>
    <mergeCell ref="A34:L34"/>
    <mergeCell ref="A35:L35"/>
    <mergeCell ref="A36:L36"/>
    <mergeCell ref="A37:L37"/>
    <mergeCell ref="A38:L38"/>
    <mergeCell ref="A39:B39"/>
    <mergeCell ref="E39:G39"/>
    <mergeCell ref="H39:L39"/>
    <mergeCell ref="A40:B40"/>
    <mergeCell ref="E40:G40"/>
    <mergeCell ref="H40:L40"/>
    <mergeCell ref="A41:B41"/>
    <mergeCell ref="E41:G41"/>
    <mergeCell ref="H41:L41"/>
    <mergeCell ref="A42:B42"/>
    <mergeCell ref="E42:G42"/>
    <mergeCell ref="H42:L42"/>
    <mergeCell ref="A43:B43"/>
    <mergeCell ref="E43:G43"/>
    <mergeCell ref="H43:L43"/>
    <mergeCell ref="A44:B44"/>
    <mergeCell ref="E44:G44"/>
    <mergeCell ref="H44:L44"/>
    <mergeCell ref="A45:B45"/>
    <mergeCell ref="E45:G45"/>
    <mergeCell ref="H45:L45"/>
    <mergeCell ref="A46:B46"/>
    <mergeCell ref="E46:G46"/>
    <mergeCell ref="H46:L46"/>
    <mergeCell ref="A47:B47"/>
    <mergeCell ref="E47:G47"/>
    <mergeCell ref="H47:L47"/>
    <mergeCell ref="A48:B48"/>
    <mergeCell ref="E48:G48"/>
    <mergeCell ref="H48:L48"/>
    <mergeCell ref="A49:B49"/>
    <mergeCell ref="E49:G49"/>
    <mergeCell ref="H49:L49"/>
    <mergeCell ref="A50:B50"/>
    <mergeCell ref="E50:G50"/>
    <mergeCell ref="H50:L50"/>
    <mergeCell ref="A51:B51"/>
    <mergeCell ref="E51:G51"/>
    <mergeCell ref="H51:L51"/>
    <mergeCell ref="A52:B52"/>
    <mergeCell ref="E52:G52"/>
    <mergeCell ref="H52:L52"/>
    <mergeCell ref="A53:B53"/>
    <mergeCell ref="E53:G53"/>
    <mergeCell ref="H53:L53"/>
    <mergeCell ref="A54:B54"/>
    <mergeCell ref="E54:G54"/>
    <mergeCell ref="H54:L54"/>
    <mergeCell ref="A55:B55"/>
    <mergeCell ref="H55:L55"/>
    <mergeCell ref="A56:B56"/>
    <mergeCell ref="H56:L56"/>
    <mergeCell ref="A57:B57"/>
    <mergeCell ref="H57:L57"/>
    <mergeCell ref="C55:C61"/>
    <mergeCell ref="D55:D61"/>
    <mergeCell ref="E55:G61"/>
    <mergeCell ref="A58:B58"/>
    <mergeCell ref="H58:L58"/>
    <mergeCell ref="A59:B59"/>
    <mergeCell ref="H59:L59"/>
    <mergeCell ref="A60:B60"/>
    <mergeCell ref="H60:L60"/>
    <mergeCell ref="A61:B61"/>
    <mergeCell ref="H61:L61"/>
    <mergeCell ref="A62:B62"/>
    <mergeCell ref="E62:G62"/>
    <mergeCell ref="H62:L62"/>
    <mergeCell ref="A63:L63"/>
    <mergeCell ref="A64:L64"/>
    <mergeCell ref="A65:L65"/>
    <mergeCell ref="A66:N66"/>
    <mergeCell ref="A67:C68"/>
    <mergeCell ref="D67:D68"/>
    <mergeCell ref="E67:E68"/>
    <mergeCell ref="F67:F68"/>
    <mergeCell ref="G67:H68"/>
    <mergeCell ref="I67:J68"/>
    <mergeCell ref="K67:L68"/>
    <mergeCell ref="A69:C69"/>
    <mergeCell ref="G69:H69"/>
    <mergeCell ref="I69:J69"/>
    <mergeCell ref="K69:L69"/>
    <mergeCell ref="A70:C70"/>
    <mergeCell ref="G70:H70"/>
    <mergeCell ref="I70:J70"/>
    <mergeCell ref="K70:L70"/>
    <mergeCell ref="A71:C71"/>
    <mergeCell ref="G71:H71"/>
    <mergeCell ref="I71:J71"/>
    <mergeCell ref="K71:L71"/>
    <mergeCell ref="A72:C72"/>
    <mergeCell ref="G72:H72"/>
    <mergeCell ref="I72:J72"/>
    <mergeCell ref="K72:L72"/>
    <mergeCell ref="A73:C73"/>
    <mergeCell ref="G73:H73"/>
    <mergeCell ref="I73:J73"/>
    <mergeCell ref="K73:L73"/>
    <mergeCell ref="A74:C74"/>
    <mergeCell ref="G74:H74"/>
    <mergeCell ref="I74:J74"/>
    <mergeCell ref="K74:L74"/>
    <mergeCell ref="A75:C75"/>
    <mergeCell ref="G75:H75"/>
    <mergeCell ref="I75:J75"/>
    <mergeCell ref="K75:L75"/>
    <mergeCell ref="A76:C76"/>
    <mergeCell ref="G76:H76"/>
    <mergeCell ref="I76:J76"/>
    <mergeCell ref="K76:L76"/>
    <mergeCell ref="A77:L77"/>
    <mergeCell ref="A78:C78"/>
    <mergeCell ref="D78:E78"/>
    <mergeCell ref="F78:H78"/>
    <mergeCell ref="I78:J78"/>
    <mergeCell ref="A79:C79"/>
    <mergeCell ref="D79:E79"/>
    <mergeCell ref="F79:H79"/>
    <mergeCell ref="I79:J79"/>
    <mergeCell ref="A80:C80"/>
    <mergeCell ref="D80:E80"/>
    <mergeCell ref="F80:H80"/>
    <mergeCell ref="I80:J80"/>
    <mergeCell ref="A81:C81"/>
    <mergeCell ref="D81:E81"/>
    <mergeCell ref="F81:H81"/>
    <mergeCell ref="I81:J81"/>
    <mergeCell ref="A82:C82"/>
    <mergeCell ref="D82:E82"/>
    <mergeCell ref="F82:H82"/>
    <mergeCell ref="I82:J82"/>
    <mergeCell ref="A89:L89"/>
  </mergeCells>
  <pageMargins left="0.39374999999999999" right="0.43333333333333302" top="0.78749999999999998" bottom="0.39374999999999999" header="0.31527777777777799" footer="0.511811023622047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Tesla</dc:creator>
  <dc:description/>
  <cp:lastModifiedBy>Сбербанк</cp:lastModifiedBy>
  <cp:revision>2</cp:revision>
  <dcterms:created xsi:type="dcterms:W3CDTF">2006-09-16T00:00:00Z</dcterms:created>
  <dcterms:modified xsi:type="dcterms:W3CDTF">2022-09-29T11:08:44Z</dcterms:modified>
  <dc:language>ru-RU</dc:language>
</cp:coreProperties>
</file>