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БП НОВЫЕ\"/>
    </mc:Choice>
  </mc:AlternateContent>
  <xr:revisionPtr revIDLastSave="0" documentId="13_ncr:1_{F65BCBB9-E196-45A1-BE17-CC23EE365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E56" i="1"/>
  <c r="E54" i="1"/>
  <c r="E50" i="1"/>
  <c r="E43" i="1"/>
  <c r="E81" i="1"/>
  <c r="K80" i="1"/>
  <c r="G80" i="1"/>
  <c r="K79" i="1"/>
  <c r="G79" i="1"/>
  <c r="K78" i="1"/>
  <c r="G78" i="1"/>
  <c r="K77" i="1"/>
  <c r="G77" i="1"/>
  <c r="K76" i="1"/>
  <c r="G76" i="1"/>
  <c r="K75" i="1"/>
  <c r="G75" i="1"/>
  <c r="K74" i="1"/>
  <c r="G74" i="1"/>
  <c r="K73" i="1"/>
  <c r="G73" i="1"/>
  <c r="K72" i="1"/>
  <c r="G72" i="1"/>
  <c r="K71" i="1"/>
  <c r="G71" i="1"/>
  <c r="E62" i="1"/>
  <c r="E61" i="1"/>
  <c r="E60" i="1"/>
  <c r="E59" i="1"/>
  <c r="E57" i="1"/>
  <c r="E55" i="1"/>
  <c r="E53" i="1"/>
  <c r="E52" i="1"/>
  <c r="E51" i="1"/>
  <c r="E49" i="1"/>
  <c r="E48" i="1"/>
  <c r="E47" i="1"/>
  <c r="E46" i="1"/>
  <c r="E45" i="1"/>
  <c r="G81" i="1" l="1"/>
  <c r="E58" i="1"/>
  <c r="E42" i="1"/>
  <c r="K81" i="1"/>
  <c r="E44" i="1"/>
  <c r="E63" i="1" l="1"/>
</calcChain>
</file>

<file path=xl/sharedStrings.xml><?xml version="1.0" encoding="utf-8"?>
<sst xmlns="http://schemas.openxmlformats.org/spreadsheetml/2006/main" count="119" uniqueCount="102">
  <si>
    <t>БИЗНЕС-ПЛАН</t>
  </si>
  <si>
    <t>1.     ИНФОРМАЦИЯ О ЗАЯВИТЕЛЕ</t>
  </si>
  <si>
    <t>2.     ОПИСАНИЕ  ПРОЕКТА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</si>
  <si>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</si>
  <si>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</si>
  <si>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</si>
  <si>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</si>
  <si>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Должность</t>
  </si>
  <si>
    <t xml:space="preserve">Кол-во </t>
  </si>
  <si>
    <t>Оклад</t>
  </si>
  <si>
    <t>Месяц приема</t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</si>
  <si>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</si>
  <si>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</si>
  <si>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</si>
  <si>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</si>
  <si>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</si>
  <si>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</si>
  <si>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</si>
  <si>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</si>
  <si>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</si>
  <si>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</si>
  <si>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</si>
  <si>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</si>
  <si>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</si>
  <si>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</si>
  <si>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</si>
  <si>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</si>
  <si>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</si>
  <si>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</si>
  <si>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</si>
  <si>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</si>
  <si>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</si>
  <si>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</si>
  <si>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</si>
  <si>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</si>
  <si>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</si>
  <si>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</si>
  <si>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</si>
  <si>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</si>
  <si>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</si>
  <si>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</si>
  <si>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Транспортные расходы</t>
  </si>
  <si>
    <t>Наемные сотрудники: нет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</si>
  <si>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</si>
  <si>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поместовая</t>
  </si>
  <si>
    <t>Палатка торговая 2,5х3 м</t>
  </si>
  <si>
    <t>Стол 2х3 м</t>
  </si>
  <si>
    <t>Стойка для одежды на колесах</t>
  </si>
  <si>
    <t>Манекен женский</t>
  </si>
  <si>
    <t>Манекен объемный без головы</t>
  </si>
  <si>
    <t>Зеркало напольное</t>
  </si>
  <si>
    <t>Штора 2х1,5 м</t>
  </si>
  <si>
    <t>Этикет пистолет</t>
  </si>
  <si>
    <t>Решетки</t>
  </si>
  <si>
    <t>Цепочки</t>
  </si>
  <si>
    <t>Стяжной шнур с крючками</t>
  </si>
  <si>
    <t>Тележка</t>
  </si>
  <si>
    <t>Сумка торговая</t>
  </si>
  <si>
    <t>Накопитель для распродаж</t>
  </si>
  <si>
    <t>Кассовый аппарат</t>
  </si>
  <si>
    <t>Халат женский</t>
  </si>
  <si>
    <t>шт</t>
  </si>
  <si>
    <t>Халат мужской</t>
  </si>
  <si>
    <t>Пижама женская</t>
  </si>
  <si>
    <t>щт</t>
  </si>
  <si>
    <t>Ночная рубашка</t>
  </si>
  <si>
    <t>Чулочно-носочные изделия</t>
  </si>
  <si>
    <t>Трусы женские</t>
  </si>
  <si>
    <t>Трусы мужские</t>
  </si>
  <si>
    <t>Брюки женские</t>
  </si>
  <si>
    <t>Леггинсы женские</t>
  </si>
  <si>
    <t>Свитер женский</t>
  </si>
  <si>
    <t xml:space="preserve">Вид деятельности по ОКВЭД: </t>
  </si>
  <si>
    <t xml:space="preserve"> </t>
  </si>
  <si>
    <t>Лента - этикет</t>
  </si>
  <si>
    <t xml:space="preserve">Вешалки 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</si>
  <si>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</si>
  <si>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По вопросам заполнения звонить: 8 800 301 76 75</t>
  </si>
  <si>
    <t>Заполненную анкету отправлять на эл. адрес: admin@48mb.ru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</si>
  <si>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</si>
  <si>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</si>
  <si>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</si>
  <si>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</si>
  <si>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</si>
  <si>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</si>
  <si>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</si>
  <si>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</si>
  <si>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</si>
  <si>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</si>
  <si>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</si>
  <si>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</si>
  <si>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</si>
  <si>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</si>
  <si>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Название проекта: Продажа одежды</t>
  </si>
  <si>
    <t xml:space="preserve">Продажа одежды 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</si>
  <si>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>)</t>
    </r>
    <r>
      <rPr>
        <sz val="13"/>
        <color theme="1"/>
        <rFont val="Symbol"/>
        <family val="1"/>
        <charset val="2"/>
      </rPr>
      <t xml:space="preserve"> 6%</t>
    </r>
  </si>
  <si>
    <t xml:space="preserve">Социальные сети, Авито </t>
  </si>
  <si>
    <t>Реклама</t>
  </si>
  <si>
    <t>аренда онлайн-кассы</t>
  </si>
  <si>
    <t>Банковское обслуживание</t>
  </si>
  <si>
    <t>Расходные материалы</t>
  </si>
  <si>
    <t>Коммунальные платежи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</si>
</sst>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b/>
      <sz val="14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left" vertical="center" indent="5"/>
    </xf>
    <xf numFmtId="0" fontId="15" fillId="0" borderId="3" xfId="0" applyFont="1" applyBorder="1" applyAlignment="1">
      <alignment vertical="center" wrapText="1"/>
    </xf>
    <xf numFmtId="0" fontId="17" fillId="0" borderId="0" xfId="0" applyFont="1"/>
    <xf numFmtId="0" fontId="18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1"/>
  <sheetViews>
    <sheetView tabSelected="1" view="pageLayout" topLeftCell="A76" zoomScaleNormal="100" workbookViewId="0">
      <selection activeCell="E45" sqref="E45:G45"/>
    </sheetView>
  </sheetViews>
  <sheetFormatPr defaultColWidth="9" defaultRowHeight="1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3" width="8.28515625" customWidth="1"/>
  </cols>
  <sheetData>
    <row r="2" spans="1:14" ht="18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8.75">
      <c r="A3" s="1"/>
    </row>
    <row r="4" spans="1:14" ht="18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16.5">
      <c r="A5" s="76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6.5">
      <c r="A6" s="76" t="s">
        <v>85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6.5">
      <c r="A7" s="76" t="s">
        <v>86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6.5">
      <c r="A8" s="76" t="s">
        <v>87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6.5">
      <c r="A9" s="76" t="s">
        <v>88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6.5">
      <c r="A10" s="76" t="s">
        <v>89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6.5">
      <c r="A11" s="76" t="s">
        <v>90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6.5">
      <c r="A12" s="76" t="s">
        <v>91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6.5">
      <c r="A13" s="76" t="s">
        <v>92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8.75">
      <c r="A14" s="23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4" ht="16.5">
      <c r="A15" s="24" t="s">
        <v>93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6.5">
      <c r="A16" s="24" t="s">
        <v>72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6.5">
      <c r="A17" s="21" t="s">
        <v>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4" ht="16.5">
      <c r="A18" s="25" t="s">
        <v>95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4" ht="15" customHeight="1">
      <c r="A19" s="24" t="s">
        <v>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customHeight="1">
      <c r="A20" s="26" t="s">
        <v>73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6.5">
      <c r="A21" s="27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6.5">
      <c r="A22" s="27" t="s">
        <v>94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6.5">
      <c r="A23" s="22" t="s">
        <v>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0"/>
    </row>
    <row r="24" spans="1:14" ht="16.5">
      <c r="A24" s="26" t="s">
        <v>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8.75">
      <c r="A25" s="28" t="s">
        <v>42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4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 ht="35.25" customHeight="1">
      <c r="A27" s="4" t="s">
        <v>7</v>
      </c>
      <c r="B27" s="4" t="s">
        <v>8</v>
      </c>
      <c r="C27" s="4" t="s">
        <v>9</v>
      </c>
      <c r="D27" s="30" t="s">
        <v>10</v>
      </c>
      <c r="E27" s="30"/>
      <c r="F27" s="5"/>
      <c r="G27" s="5"/>
      <c r="H27" s="5"/>
      <c r="I27" s="5"/>
      <c r="J27" s="5"/>
      <c r="K27" s="5"/>
      <c r="L27" s="5"/>
    </row>
    <row r="28" spans="1:14" ht="17.25">
      <c r="A28" s="6"/>
      <c r="B28" s="6"/>
      <c r="C28" s="6"/>
      <c r="D28" s="31"/>
      <c r="E28" s="31"/>
      <c r="F28" s="5"/>
      <c r="G28" s="5"/>
      <c r="H28" s="5"/>
      <c r="I28" s="5"/>
      <c r="J28" s="5"/>
      <c r="K28" s="5"/>
      <c r="L28" s="5"/>
    </row>
    <row r="29" spans="1:14" ht="16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4" ht="16.5">
      <c r="A30" s="32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4" ht="18.75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4" ht="16.5">
      <c r="A32" s="34" t="s">
        <v>12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0"/>
      <c r="N32" s="10"/>
    </row>
    <row r="33" spans="1:14" ht="16.5">
      <c r="A33" s="35" t="s">
        <v>73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1"/>
      <c r="N33" s="11"/>
    </row>
    <row r="34" spans="1:14" ht="16.5">
      <c r="A34" s="34" t="s">
        <v>13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11"/>
      <c r="N34" s="11"/>
    </row>
    <row r="35" spans="1:14" ht="16.5">
      <c r="A35" s="35" t="s">
        <v>73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1"/>
      <c r="N35" s="11"/>
    </row>
    <row r="36" spans="1:14" ht="16.5">
      <c r="A36" s="34" t="s">
        <v>14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11"/>
      <c r="N36" s="11"/>
    </row>
    <row r="37" spans="1:14" ht="16.5">
      <c r="A37" s="35" t="s">
        <v>96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1"/>
      <c r="N37" s="11"/>
    </row>
    <row r="38" spans="1:14" ht="18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4" ht="16.5">
      <c r="A39" s="21" t="s">
        <v>16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4" ht="33.75" customHeight="1">
      <c r="A40" s="36" t="s">
        <v>17</v>
      </c>
      <c r="B40" s="37"/>
      <c r="C40" s="4" t="s">
        <v>18</v>
      </c>
      <c r="D40" s="4" t="s">
        <v>19</v>
      </c>
      <c r="E40" s="30" t="s">
        <v>20</v>
      </c>
      <c r="F40" s="30"/>
      <c r="G40" s="30"/>
      <c r="H40" s="38" t="s">
        <v>21</v>
      </c>
      <c r="I40" s="38"/>
      <c r="J40" s="38"/>
      <c r="K40" s="38"/>
      <c r="L40" s="38"/>
    </row>
    <row r="41" spans="1:14" ht="33.75" customHeight="1">
      <c r="A41" s="39" t="s">
        <v>22</v>
      </c>
      <c r="B41" s="40"/>
      <c r="C41" s="8"/>
      <c r="D41" s="8"/>
      <c r="E41" s="41"/>
      <c r="F41" s="41"/>
      <c r="G41" s="41"/>
      <c r="H41" s="41"/>
      <c r="I41" s="41"/>
      <c r="J41" s="41"/>
      <c r="K41" s="41"/>
      <c r="L41" s="41"/>
    </row>
    <row r="42" spans="1:14" ht="17.25">
      <c r="A42" s="39" t="s">
        <v>23</v>
      </c>
      <c r="B42" s="40"/>
      <c r="C42" s="8"/>
      <c r="D42" s="8"/>
      <c r="E42" s="41">
        <f>SUM(E43:G43)</f>
        <v>48000</v>
      </c>
      <c r="F42" s="41"/>
      <c r="G42" s="41"/>
      <c r="H42" s="42"/>
      <c r="I42" s="41"/>
      <c r="J42" s="41"/>
      <c r="K42" s="41"/>
      <c r="L42" s="41"/>
    </row>
    <row r="43" spans="1:14" ht="17.25">
      <c r="A43" s="43" t="s">
        <v>44</v>
      </c>
      <c r="B43" s="44"/>
      <c r="C43" s="6">
        <v>3</v>
      </c>
      <c r="D43" s="6">
        <v>16000</v>
      </c>
      <c r="E43" s="45">
        <f>C43*D43</f>
        <v>48000</v>
      </c>
      <c r="F43" s="46"/>
      <c r="G43" s="44"/>
      <c r="H43" s="47" t="s">
        <v>73</v>
      </c>
      <c r="I43" s="48"/>
      <c r="J43" s="48"/>
      <c r="K43" s="48"/>
      <c r="L43" s="49"/>
    </row>
    <row r="44" spans="1:14" ht="17.25">
      <c r="A44" s="39" t="s">
        <v>24</v>
      </c>
      <c r="B44" s="40"/>
      <c r="C44" s="8"/>
      <c r="D44" s="8"/>
      <c r="E44" s="41">
        <f>SUM(E45:G57)</f>
        <v>260000</v>
      </c>
      <c r="F44" s="41"/>
      <c r="G44" s="41"/>
      <c r="H44" s="41"/>
      <c r="I44" s="41"/>
      <c r="J44" s="41"/>
      <c r="K44" s="41"/>
      <c r="L44" s="41"/>
    </row>
    <row r="45" spans="1:14" ht="17.25">
      <c r="A45" s="43" t="s">
        <v>45</v>
      </c>
      <c r="B45" s="44"/>
      <c r="C45" s="6">
        <v>2</v>
      </c>
      <c r="D45" s="6">
        <v>35000</v>
      </c>
      <c r="E45" s="31">
        <f>C45*D45</f>
        <v>70000</v>
      </c>
      <c r="F45" s="31"/>
      <c r="G45" s="31"/>
      <c r="H45" s="51" t="s">
        <v>73</v>
      </c>
      <c r="I45" s="51"/>
      <c r="J45" s="51"/>
      <c r="K45" s="51"/>
      <c r="L45" s="51"/>
    </row>
    <row r="46" spans="1:14" ht="17.25">
      <c r="A46" s="43" t="s">
        <v>46</v>
      </c>
      <c r="B46" s="44"/>
      <c r="C46" s="6">
        <v>4</v>
      </c>
      <c r="D46" s="6">
        <v>5500</v>
      </c>
      <c r="E46" s="31">
        <f t="shared" ref="E46:E57" si="0">C46*D46</f>
        <v>22000</v>
      </c>
      <c r="F46" s="31"/>
      <c r="G46" s="31"/>
      <c r="H46" s="50"/>
      <c r="I46" s="51"/>
      <c r="J46" s="51"/>
      <c r="K46" s="51"/>
      <c r="L46" s="51"/>
    </row>
    <row r="47" spans="1:14" ht="17.25">
      <c r="A47" s="43" t="s">
        <v>47</v>
      </c>
      <c r="B47" s="44"/>
      <c r="C47" s="6">
        <v>2</v>
      </c>
      <c r="D47" s="6">
        <v>4000</v>
      </c>
      <c r="E47" s="31">
        <f t="shared" si="0"/>
        <v>8000</v>
      </c>
      <c r="F47" s="31"/>
      <c r="G47" s="31"/>
      <c r="H47" s="50"/>
      <c r="I47" s="51"/>
      <c r="J47" s="51"/>
      <c r="K47" s="51"/>
      <c r="L47" s="51"/>
    </row>
    <row r="48" spans="1:14" ht="17.25">
      <c r="A48" s="43" t="s">
        <v>48</v>
      </c>
      <c r="B48" s="44"/>
      <c r="C48" s="6">
        <v>20</v>
      </c>
      <c r="D48" s="6">
        <v>800</v>
      </c>
      <c r="E48" s="31">
        <f t="shared" si="0"/>
        <v>16000</v>
      </c>
      <c r="F48" s="31"/>
      <c r="G48" s="31"/>
      <c r="H48" s="50"/>
      <c r="I48" s="51"/>
      <c r="J48" s="51"/>
      <c r="K48" s="51"/>
      <c r="L48" s="51"/>
    </row>
    <row r="49" spans="1:12" ht="17.25">
      <c r="A49" s="43" t="s">
        <v>49</v>
      </c>
      <c r="B49" s="44"/>
      <c r="C49" s="6">
        <v>5</v>
      </c>
      <c r="D49" s="6">
        <v>13000</v>
      </c>
      <c r="E49" s="31">
        <f t="shared" si="0"/>
        <v>65000</v>
      </c>
      <c r="F49" s="31"/>
      <c r="G49" s="31"/>
      <c r="H49" s="50"/>
      <c r="I49" s="51"/>
      <c r="J49" s="51"/>
      <c r="K49" s="51"/>
      <c r="L49" s="51"/>
    </row>
    <row r="50" spans="1:12" ht="17.25">
      <c r="A50" s="43" t="s">
        <v>55</v>
      </c>
      <c r="B50" s="44"/>
      <c r="C50" s="6">
        <v>20</v>
      </c>
      <c r="D50" s="6">
        <v>400</v>
      </c>
      <c r="E50" s="31">
        <f t="shared" ref="E50" si="1">C50*D50</f>
        <v>8000</v>
      </c>
      <c r="F50" s="31"/>
      <c r="G50" s="31"/>
      <c r="H50" s="50"/>
      <c r="I50" s="51"/>
      <c r="J50" s="51"/>
      <c r="K50" s="51"/>
      <c r="L50" s="51"/>
    </row>
    <row r="51" spans="1:12" ht="17.25">
      <c r="A51" s="43" t="s">
        <v>50</v>
      </c>
      <c r="B51" s="44"/>
      <c r="C51" s="6">
        <v>1</v>
      </c>
      <c r="D51" s="6">
        <v>1000</v>
      </c>
      <c r="E51" s="31">
        <f t="shared" si="0"/>
        <v>1000</v>
      </c>
      <c r="F51" s="31"/>
      <c r="G51" s="31"/>
      <c r="H51" s="50"/>
      <c r="I51" s="51"/>
      <c r="J51" s="51"/>
      <c r="K51" s="51"/>
      <c r="L51" s="51"/>
    </row>
    <row r="52" spans="1:12" ht="17.25">
      <c r="A52" s="43" t="s">
        <v>51</v>
      </c>
      <c r="B52" s="44"/>
      <c r="C52" s="6">
        <v>1</v>
      </c>
      <c r="D52" s="6">
        <v>3300</v>
      </c>
      <c r="E52" s="31">
        <f t="shared" si="0"/>
        <v>3300</v>
      </c>
      <c r="F52" s="31"/>
      <c r="G52" s="31"/>
      <c r="H52" s="50"/>
      <c r="I52" s="51"/>
      <c r="J52" s="51"/>
      <c r="K52" s="51"/>
      <c r="L52" s="51"/>
    </row>
    <row r="53" spans="1:12" ht="17.25">
      <c r="A53" s="43" t="s">
        <v>52</v>
      </c>
      <c r="B53" s="44"/>
      <c r="C53" s="6">
        <v>1</v>
      </c>
      <c r="D53" s="6">
        <v>3000</v>
      </c>
      <c r="E53" s="31">
        <f t="shared" si="0"/>
        <v>3000</v>
      </c>
      <c r="F53" s="31"/>
      <c r="G53" s="31"/>
      <c r="H53" s="50"/>
      <c r="I53" s="51"/>
      <c r="J53" s="51"/>
      <c r="K53" s="51"/>
      <c r="L53" s="51"/>
    </row>
    <row r="54" spans="1:12" ht="17.25">
      <c r="A54" s="43" t="s">
        <v>56</v>
      </c>
      <c r="B54" s="44"/>
      <c r="C54" s="6">
        <v>1</v>
      </c>
      <c r="D54" s="6">
        <v>5100</v>
      </c>
      <c r="E54" s="31">
        <f t="shared" ref="E54" si="2">C54*D54</f>
        <v>5100</v>
      </c>
      <c r="F54" s="31"/>
      <c r="G54" s="31"/>
      <c r="H54" s="50"/>
      <c r="I54" s="51"/>
      <c r="J54" s="51"/>
      <c r="K54" s="51"/>
      <c r="L54" s="51"/>
    </row>
    <row r="55" spans="1:12" ht="17.25">
      <c r="A55" s="43" t="s">
        <v>53</v>
      </c>
      <c r="B55" s="44"/>
      <c r="C55" s="6">
        <v>2</v>
      </c>
      <c r="D55" s="6">
        <v>3300</v>
      </c>
      <c r="E55" s="31">
        <f t="shared" si="0"/>
        <v>6600</v>
      </c>
      <c r="F55" s="31"/>
      <c r="G55" s="31"/>
      <c r="H55" s="50"/>
      <c r="I55" s="51"/>
      <c r="J55" s="51"/>
      <c r="K55" s="51"/>
      <c r="L55" s="51"/>
    </row>
    <row r="56" spans="1:12" ht="17.25">
      <c r="A56" s="43" t="s">
        <v>58</v>
      </c>
      <c r="B56" s="44"/>
      <c r="C56" s="6">
        <v>2</v>
      </c>
      <c r="D56" s="6">
        <v>3500</v>
      </c>
      <c r="E56" s="31">
        <f t="shared" ref="E56" si="3">C56*D56</f>
        <v>7000</v>
      </c>
      <c r="F56" s="31"/>
      <c r="G56" s="31"/>
      <c r="H56" s="50"/>
      <c r="I56" s="51"/>
      <c r="J56" s="51"/>
      <c r="K56" s="51"/>
      <c r="L56" s="51"/>
    </row>
    <row r="57" spans="1:12" ht="17.25">
      <c r="A57" s="43" t="s">
        <v>59</v>
      </c>
      <c r="B57" s="44"/>
      <c r="C57" s="6">
        <v>1</v>
      </c>
      <c r="D57" s="6">
        <v>45000</v>
      </c>
      <c r="E57" s="31">
        <f t="shared" si="0"/>
        <v>45000</v>
      </c>
      <c r="F57" s="31"/>
      <c r="G57" s="31"/>
      <c r="H57" s="50"/>
      <c r="I57" s="51"/>
      <c r="J57" s="51"/>
      <c r="K57" s="51"/>
      <c r="L57" s="51"/>
    </row>
    <row r="58" spans="1:12" ht="17.25">
      <c r="A58" s="39" t="s">
        <v>25</v>
      </c>
      <c r="B58" s="40"/>
      <c r="C58" s="8"/>
      <c r="D58" s="8"/>
      <c r="E58" s="41">
        <f>SUM(E59:G62)</f>
        <v>42000</v>
      </c>
      <c r="F58" s="41"/>
      <c r="G58" s="41"/>
      <c r="H58" s="41"/>
      <c r="I58" s="41"/>
      <c r="J58" s="41"/>
      <c r="K58" s="41"/>
      <c r="L58" s="41"/>
    </row>
    <row r="59" spans="1:12" ht="17.25">
      <c r="A59" s="45" t="s">
        <v>75</v>
      </c>
      <c r="B59" s="44"/>
      <c r="C59" s="6">
        <v>40</v>
      </c>
      <c r="D59" s="6">
        <v>500</v>
      </c>
      <c r="E59" s="31">
        <f>C59*D59</f>
        <v>20000</v>
      </c>
      <c r="F59" s="31"/>
      <c r="G59" s="31"/>
      <c r="H59" s="50"/>
      <c r="I59" s="51"/>
      <c r="J59" s="51"/>
      <c r="K59" s="51"/>
      <c r="L59" s="51"/>
    </row>
    <row r="60" spans="1:12" ht="17.25">
      <c r="A60" s="43" t="s">
        <v>54</v>
      </c>
      <c r="B60" s="44"/>
      <c r="C60" s="6">
        <v>50</v>
      </c>
      <c r="D60" s="6">
        <v>80</v>
      </c>
      <c r="E60" s="31">
        <f t="shared" ref="E60:E62" si="4">C60*D60</f>
        <v>4000</v>
      </c>
      <c r="F60" s="31"/>
      <c r="G60" s="31"/>
      <c r="H60" s="50"/>
      <c r="I60" s="51"/>
      <c r="J60" s="51"/>
      <c r="K60" s="51"/>
      <c r="L60" s="51"/>
    </row>
    <row r="61" spans="1:12" ht="17.25">
      <c r="A61" s="45" t="s">
        <v>74</v>
      </c>
      <c r="B61" s="44"/>
      <c r="C61" s="6">
        <v>20</v>
      </c>
      <c r="D61" s="6">
        <v>700</v>
      </c>
      <c r="E61" s="31">
        <f t="shared" si="4"/>
        <v>14000</v>
      </c>
      <c r="F61" s="31"/>
      <c r="G61" s="31"/>
      <c r="H61" s="50"/>
      <c r="I61" s="51"/>
      <c r="J61" s="51"/>
      <c r="K61" s="51"/>
      <c r="L61" s="51"/>
    </row>
    <row r="62" spans="1:12" ht="17.25">
      <c r="A62" s="43" t="s">
        <v>57</v>
      </c>
      <c r="B62" s="44"/>
      <c r="C62" s="6">
        <v>8</v>
      </c>
      <c r="D62" s="6">
        <v>500</v>
      </c>
      <c r="E62" s="31">
        <f t="shared" si="4"/>
        <v>4000</v>
      </c>
      <c r="F62" s="31"/>
      <c r="G62" s="31"/>
      <c r="H62" s="50"/>
      <c r="I62" s="51"/>
      <c r="J62" s="51"/>
      <c r="K62" s="51"/>
      <c r="L62" s="51"/>
    </row>
    <row r="63" spans="1:12" ht="17.25">
      <c r="A63" s="39" t="s">
        <v>26</v>
      </c>
      <c r="B63" s="40"/>
      <c r="C63" s="8"/>
      <c r="D63" s="8"/>
      <c r="E63" s="41">
        <f>E58+E44+E42+E41</f>
        <v>350000</v>
      </c>
      <c r="F63" s="41"/>
      <c r="G63" s="41"/>
      <c r="H63" s="39"/>
      <c r="I63" s="52"/>
      <c r="J63" s="52"/>
      <c r="K63" s="52"/>
      <c r="L63" s="40"/>
    </row>
    <row r="64" spans="1:12" ht="16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6" ht="16.5">
      <c r="A65" s="21" t="s">
        <v>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6" ht="16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6" ht="18.75">
      <c r="A67" s="12" t="s">
        <v>27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5"/>
      <c r="N67" s="15"/>
    </row>
    <row r="68" spans="1:16" ht="51.75" customHeight="1">
      <c r="A68" s="65" t="s">
        <v>28</v>
      </c>
      <c r="B68" s="73"/>
      <c r="C68" s="66"/>
      <c r="D68" s="59" t="s">
        <v>29</v>
      </c>
      <c r="E68" s="61" t="s">
        <v>30</v>
      </c>
      <c r="F68" s="63" t="s">
        <v>31</v>
      </c>
      <c r="G68" s="65" t="s">
        <v>32</v>
      </c>
      <c r="H68" s="66"/>
      <c r="I68" s="65" t="s">
        <v>33</v>
      </c>
      <c r="J68" s="66"/>
      <c r="K68" s="69" t="s">
        <v>34</v>
      </c>
      <c r="L68" s="70"/>
      <c r="M68" s="5"/>
      <c r="N68" s="5"/>
      <c r="O68" s="5"/>
      <c r="P68" s="5"/>
    </row>
    <row r="69" spans="1:16" ht="17.25">
      <c r="A69" s="67"/>
      <c r="B69" s="74"/>
      <c r="C69" s="68"/>
      <c r="D69" s="60"/>
      <c r="E69" s="62"/>
      <c r="F69" s="64"/>
      <c r="G69" s="67"/>
      <c r="H69" s="68"/>
      <c r="I69" s="67"/>
      <c r="J69" s="68"/>
      <c r="K69" s="71"/>
      <c r="L69" s="72"/>
      <c r="M69" s="5"/>
      <c r="N69" s="5"/>
      <c r="O69" s="5"/>
      <c r="P69" s="5"/>
    </row>
    <row r="70" spans="1:16" ht="17.25">
      <c r="A70" s="45">
        <v>1</v>
      </c>
      <c r="B70" s="46"/>
      <c r="C70" s="44"/>
      <c r="D70" s="9">
        <v>2</v>
      </c>
      <c r="E70" s="7">
        <v>3</v>
      </c>
      <c r="F70" s="7">
        <v>4</v>
      </c>
      <c r="G70" s="45">
        <v>5</v>
      </c>
      <c r="H70" s="44"/>
      <c r="I70" s="45">
        <v>6</v>
      </c>
      <c r="J70" s="44"/>
      <c r="K70" s="47">
        <v>7</v>
      </c>
      <c r="L70" s="49"/>
      <c r="M70" s="5"/>
      <c r="N70" s="5"/>
      <c r="O70" s="5"/>
      <c r="P70" s="5"/>
    </row>
    <row r="71" spans="1:16" ht="17.25">
      <c r="A71" s="43" t="s">
        <v>60</v>
      </c>
      <c r="B71" s="46"/>
      <c r="C71" s="44"/>
      <c r="D71" s="17" t="s">
        <v>61</v>
      </c>
      <c r="E71" s="6">
        <v>30</v>
      </c>
      <c r="F71" s="6">
        <v>1700</v>
      </c>
      <c r="G71" s="45">
        <f>E71*F71</f>
        <v>51000</v>
      </c>
      <c r="H71" s="44"/>
      <c r="I71" s="45">
        <v>900</v>
      </c>
      <c r="J71" s="44"/>
      <c r="K71" s="47">
        <f>E71*I71</f>
        <v>27000</v>
      </c>
      <c r="L71" s="49"/>
      <c r="M71" s="5"/>
      <c r="N71" s="5"/>
      <c r="O71" s="5"/>
      <c r="P71" s="5"/>
    </row>
    <row r="72" spans="1:16" ht="17.25">
      <c r="A72" s="43" t="s">
        <v>62</v>
      </c>
      <c r="B72" s="46"/>
      <c r="C72" s="44"/>
      <c r="D72" s="17" t="s">
        <v>61</v>
      </c>
      <c r="E72" s="6">
        <v>15</v>
      </c>
      <c r="F72" s="6">
        <v>1900</v>
      </c>
      <c r="G72" s="45">
        <f t="shared" ref="G72:G80" si="5">E72*F72</f>
        <v>28500</v>
      </c>
      <c r="H72" s="44"/>
      <c r="I72" s="45">
        <v>1100</v>
      </c>
      <c r="J72" s="44"/>
      <c r="K72" s="47">
        <f t="shared" ref="K72:K80" si="6">E72*I72</f>
        <v>16500</v>
      </c>
      <c r="L72" s="49"/>
      <c r="M72" s="5"/>
      <c r="N72" s="5"/>
      <c r="O72" s="5"/>
      <c r="P72" s="5"/>
    </row>
    <row r="73" spans="1:16" ht="17.25">
      <c r="A73" s="43" t="s">
        <v>63</v>
      </c>
      <c r="B73" s="46"/>
      <c r="C73" s="44"/>
      <c r="D73" s="17" t="s">
        <v>64</v>
      </c>
      <c r="E73" s="6">
        <v>30</v>
      </c>
      <c r="F73" s="6">
        <v>850</v>
      </c>
      <c r="G73" s="45">
        <f t="shared" si="5"/>
        <v>25500</v>
      </c>
      <c r="H73" s="44"/>
      <c r="I73" s="45">
        <v>400</v>
      </c>
      <c r="J73" s="44"/>
      <c r="K73" s="47">
        <f t="shared" si="6"/>
        <v>12000</v>
      </c>
      <c r="L73" s="49"/>
      <c r="M73" s="5"/>
      <c r="N73" s="5"/>
      <c r="O73" s="5"/>
      <c r="P73" s="5"/>
    </row>
    <row r="74" spans="1:16" ht="17.25">
      <c r="A74" s="43" t="s">
        <v>65</v>
      </c>
      <c r="B74" s="46"/>
      <c r="C74" s="44"/>
      <c r="D74" s="17" t="s">
        <v>61</v>
      </c>
      <c r="E74" s="6">
        <v>50</v>
      </c>
      <c r="F74" s="6">
        <v>450</v>
      </c>
      <c r="G74" s="45">
        <f t="shared" si="5"/>
        <v>22500</v>
      </c>
      <c r="H74" s="44"/>
      <c r="I74" s="45">
        <v>220</v>
      </c>
      <c r="J74" s="44"/>
      <c r="K74" s="47">
        <f t="shared" si="6"/>
        <v>11000</v>
      </c>
      <c r="L74" s="49"/>
      <c r="M74" s="5"/>
      <c r="N74" s="5"/>
      <c r="O74" s="5"/>
      <c r="P74" s="5"/>
    </row>
    <row r="75" spans="1:16" ht="17.25">
      <c r="A75" s="43" t="s">
        <v>66</v>
      </c>
      <c r="B75" s="46"/>
      <c r="C75" s="44"/>
      <c r="D75" s="17" t="s">
        <v>61</v>
      </c>
      <c r="E75" s="6">
        <v>1000</v>
      </c>
      <c r="F75" s="6">
        <v>120</v>
      </c>
      <c r="G75" s="45">
        <f t="shared" si="5"/>
        <v>120000</v>
      </c>
      <c r="H75" s="44"/>
      <c r="I75" s="45">
        <v>50</v>
      </c>
      <c r="J75" s="44"/>
      <c r="K75" s="47">
        <f t="shared" si="6"/>
        <v>50000</v>
      </c>
      <c r="L75" s="49"/>
      <c r="M75" s="5"/>
      <c r="N75" s="5"/>
      <c r="O75" s="5"/>
      <c r="P75" s="5"/>
    </row>
    <row r="76" spans="1:16" ht="17.25">
      <c r="A76" s="43" t="s">
        <v>67</v>
      </c>
      <c r="B76" s="46"/>
      <c r="C76" s="44"/>
      <c r="D76" s="17" t="s">
        <v>61</v>
      </c>
      <c r="E76" s="6">
        <v>50</v>
      </c>
      <c r="F76" s="6">
        <v>200</v>
      </c>
      <c r="G76" s="45">
        <f t="shared" si="5"/>
        <v>10000</v>
      </c>
      <c r="H76" s="44"/>
      <c r="I76" s="45">
        <v>100</v>
      </c>
      <c r="J76" s="44"/>
      <c r="K76" s="47">
        <f t="shared" si="6"/>
        <v>5000</v>
      </c>
      <c r="L76" s="49"/>
      <c r="M76" s="5"/>
      <c r="N76" s="5"/>
      <c r="O76" s="5"/>
      <c r="P76" s="5"/>
    </row>
    <row r="77" spans="1:16" ht="17.25">
      <c r="A77" s="43" t="s">
        <v>68</v>
      </c>
      <c r="B77" s="46"/>
      <c r="C77" s="44"/>
      <c r="D77" s="17" t="s">
        <v>61</v>
      </c>
      <c r="E77" s="6">
        <v>70</v>
      </c>
      <c r="F77" s="6">
        <v>200</v>
      </c>
      <c r="G77" s="45">
        <f t="shared" si="5"/>
        <v>14000</v>
      </c>
      <c r="H77" s="44"/>
      <c r="I77" s="45">
        <v>100</v>
      </c>
      <c r="J77" s="44"/>
      <c r="K77" s="47">
        <f t="shared" si="6"/>
        <v>7000</v>
      </c>
      <c r="L77" s="49"/>
      <c r="M77" s="5"/>
      <c r="N77" s="5"/>
      <c r="O77" s="5"/>
      <c r="P77" s="5"/>
    </row>
    <row r="78" spans="1:16" ht="17.25">
      <c r="A78" s="43" t="s">
        <v>69</v>
      </c>
      <c r="B78" s="46"/>
      <c r="C78" s="44"/>
      <c r="D78" s="17" t="s">
        <v>61</v>
      </c>
      <c r="E78" s="6">
        <v>30</v>
      </c>
      <c r="F78" s="6">
        <v>1000</v>
      </c>
      <c r="G78" s="45">
        <f t="shared" si="5"/>
        <v>30000</v>
      </c>
      <c r="H78" s="44"/>
      <c r="I78" s="45">
        <v>500</v>
      </c>
      <c r="J78" s="44"/>
      <c r="K78" s="47">
        <f t="shared" si="6"/>
        <v>15000</v>
      </c>
      <c r="L78" s="49"/>
      <c r="M78" s="5"/>
      <c r="N78" s="5"/>
      <c r="O78" s="5"/>
      <c r="P78" s="5"/>
    </row>
    <row r="79" spans="1:16" ht="17.25">
      <c r="A79" s="43" t="s">
        <v>70</v>
      </c>
      <c r="B79" s="46"/>
      <c r="C79" s="44"/>
      <c r="D79" s="17" t="s">
        <v>61</v>
      </c>
      <c r="E79" s="6">
        <v>40</v>
      </c>
      <c r="F79" s="6">
        <v>750</v>
      </c>
      <c r="G79" s="45">
        <f t="shared" si="5"/>
        <v>30000</v>
      </c>
      <c r="H79" s="44"/>
      <c r="I79" s="45">
        <v>350</v>
      </c>
      <c r="J79" s="44"/>
      <c r="K79" s="47">
        <f t="shared" si="6"/>
        <v>14000</v>
      </c>
      <c r="L79" s="49"/>
      <c r="M79" s="5"/>
      <c r="N79" s="5"/>
      <c r="O79" s="5"/>
      <c r="P79" s="5"/>
    </row>
    <row r="80" spans="1:16" ht="17.25">
      <c r="A80" s="43" t="s">
        <v>71</v>
      </c>
      <c r="B80" s="46"/>
      <c r="C80" s="44"/>
      <c r="D80" s="17" t="s">
        <v>61</v>
      </c>
      <c r="E80" s="6">
        <v>30</v>
      </c>
      <c r="F80" s="6">
        <v>1200</v>
      </c>
      <c r="G80" s="45">
        <f t="shared" si="5"/>
        <v>36000</v>
      </c>
      <c r="H80" s="44"/>
      <c r="I80" s="45">
        <v>600</v>
      </c>
      <c r="J80" s="44"/>
      <c r="K80" s="47">
        <f t="shared" si="6"/>
        <v>18000</v>
      </c>
      <c r="L80" s="49"/>
      <c r="M80" s="5"/>
      <c r="N80" s="5"/>
      <c r="O80" s="5"/>
      <c r="P80" s="5"/>
    </row>
    <row r="81" spans="1:16" ht="17.25">
      <c r="A81" s="45" t="s">
        <v>35</v>
      </c>
      <c r="B81" s="46"/>
      <c r="C81" s="44"/>
      <c r="D81" s="6"/>
      <c r="E81" s="6">
        <f>SUM(E71:E80)</f>
        <v>1345</v>
      </c>
      <c r="F81" s="7" t="s">
        <v>36</v>
      </c>
      <c r="G81" s="45">
        <f>SUM(G71:G80)</f>
        <v>367500</v>
      </c>
      <c r="H81" s="44"/>
      <c r="I81" s="45" t="s">
        <v>36</v>
      </c>
      <c r="J81" s="44"/>
      <c r="K81" s="47">
        <f>SUM(K71:K80)</f>
        <v>175500</v>
      </c>
      <c r="L81" s="49"/>
      <c r="M81" s="5"/>
      <c r="N81" s="5"/>
      <c r="O81" s="5"/>
      <c r="P81" s="5"/>
    </row>
    <row r="82" spans="1:16" ht="18.75">
      <c r="A82" s="29" t="s">
        <v>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6" ht="18.75" customHeight="1">
      <c r="A83" s="36" t="s">
        <v>38</v>
      </c>
      <c r="B83" s="75"/>
      <c r="C83" s="37"/>
      <c r="D83" s="36" t="s">
        <v>39</v>
      </c>
      <c r="E83" s="37"/>
      <c r="F83" s="30" t="s">
        <v>38</v>
      </c>
      <c r="G83" s="30"/>
      <c r="H83" s="30"/>
      <c r="I83" s="53" t="s">
        <v>39</v>
      </c>
      <c r="J83" s="54"/>
      <c r="K83" s="5"/>
      <c r="L83" s="5"/>
      <c r="M83" s="5"/>
      <c r="N83" s="5"/>
      <c r="O83" s="5"/>
    </row>
    <row r="84" spans="1:16" ht="17.25">
      <c r="A84" s="55" t="s">
        <v>40</v>
      </c>
      <c r="B84" s="56"/>
      <c r="C84" s="57"/>
      <c r="D84" s="36">
        <v>16000</v>
      </c>
      <c r="E84" s="37"/>
      <c r="F84" s="55" t="s">
        <v>97</v>
      </c>
      <c r="G84" s="56"/>
      <c r="H84" s="57"/>
      <c r="I84" s="77">
        <v>2000</v>
      </c>
      <c r="J84" s="78"/>
      <c r="K84" s="5"/>
      <c r="L84" s="5"/>
      <c r="M84" s="5"/>
      <c r="N84" s="5"/>
      <c r="O84" s="5"/>
    </row>
    <row r="85" spans="1:16" ht="17.25">
      <c r="A85" s="55" t="s">
        <v>41</v>
      </c>
      <c r="B85" s="56"/>
      <c r="C85" s="57"/>
      <c r="D85" s="36">
        <v>16000</v>
      </c>
      <c r="E85" s="37"/>
      <c r="F85" s="79" t="s">
        <v>98</v>
      </c>
      <c r="G85" s="79"/>
      <c r="H85" s="79"/>
      <c r="I85" s="77">
        <v>2000</v>
      </c>
      <c r="J85" s="78"/>
      <c r="K85" s="5"/>
      <c r="L85" s="5"/>
      <c r="M85" s="5"/>
      <c r="N85" s="5"/>
      <c r="O85" s="5"/>
    </row>
    <row r="86" spans="1:16" ht="17.25" customHeight="1">
      <c r="A86" s="55" t="s">
        <v>99</v>
      </c>
      <c r="B86" s="56"/>
      <c r="C86" s="57"/>
      <c r="D86" s="36">
        <v>1500</v>
      </c>
      <c r="E86" s="37"/>
      <c r="F86" s="79" t="s">
        <v>100</v>
      </c>
      <c r="G86" s="79"/>
      <c r="H86" s="79"/>
      <c r="I86" s="77">
        <v>25800</v>
      </c>
      <c r="J86" s="78"/>
      <c r="K86" s="5"/>
      <c r="L86" s="5"/>
      <c r="M86" s="5"/>
      <c r="N86" s="5"/>
      <c r="O86" s="5"/>
    </row>
    <row r="87" spans="1:16" ht="17.25" customHeight="1">
      <c r="A87" s="55" t="s">
        <v>101</v>
      </c>
      <c r="B87" s="56"/>
      <c r="C87" s="57"/>
      <c r="D87" s="36">
        <v>0</v>
      </c>
      <c r="E87" s="37"/>
      <c r="F87" s="36" t="s">
        <v>26</v>
      </c>
      <c r="G87" s="75"/>
      <c r="H87" s="37"/>
      <c r="I87" s="36">
        <f>SUM(D84:E87)+SUM(I84:J86)</f>
        <v>63300</v>
      </c>
      <c r="J87" s="37"/>
      <c r="K87" s="5"/>
      <c r="L87" s="5"/>
      <c r="M87" s="5"/>
      <c r="N87" s="5"/>
      <c r="O87" s="5"/>
    </row>
    <row r="88" spans="1:16" ht="17.25">
      <c r="A88" s="13"/>
      <c r="B88" s="13"/>
      <c r="C88" s="13"/>
      <c r="D88" s="14"/>
      <c r="E88" s="14"/>
      <c r="F88" s="14"/>
      <c r="G88" s="14"/>
      <c r="H88" s="5"/>
      <c r="I88" s="5"/>
      <c r="J88" s="5"/>
      <c r="K88" s="5"/>
      <c r="L88" s="5"/>
    </row>
    <row r="89" spans="1:16" ht="17.25">
      <c r="A89" s="2" t="s">
        <v>77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6" ht="17.25">
      <c r="A90" s="19" t="s">
        <v>78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6" ht="17.25">
      <c r="A91" s="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6" ht="17.25">
      <c r="A92" s="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6" ht="40.5" customHeight="1">
      <c r="A93" s="58" t="s">
        <v>79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6" ht="17.25">
      <c r="A94" s="16" t="s">
        <v>80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6" ht="17.25">
      <c r="A95" s="16" t="s">
        <v>81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6" ht="17.25">
      <c r="A96" s="16" t="s">
        <v>82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7.25">
      <c r="A97" s="16" t="s">
        <v>83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7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7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7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7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</sheetData>
  <mergeCells count="188">
    <mergeCell ref="A13:N13"/>
    <mergeCell ref="A93:L93"/>
    <mergeCell ref="D68:D69"/>
    <mergeCell ref="E68:E69"/>
    <mergeCell ref="F68:F69"/>
    <mergeCell ref="G68:H69"/>
    <mergeCell ref="I68:J69"/>
    <mergeCell ref="K68:L69"/>
    <mergeCell ref="A68:C69"/>
    <mergeCell ref="A85:C85"/>
    <mergeCell ref="D85:E85"/>
    <mergeCell ref="F85:H85"/>
    <mergeCell ref="I85:J85"/>
    <mergeCell ref="A86:C86"/>
    <mergeCell ref="D86:E86"/>
    <mergeCell ref="F86:H86"/>
    <mergeCell ref="I86:J86"/>
    <mergeCell ref="A87:C87"/>
    <mergeCell ref="D87:E87"/>
    <mergeCell ref="F87:H87"/>
    <mergeCell ref="I87:J87"/>
    <mergeCell ref="A82:L82"/>
    <mergeCell ref="A83:C83"/>
    <mergeCell ref="D83:E83"/>
    <mergeCell ref="F83:H83"/>
    <mergeCell ref="I83:J83"/>
    <mergeCell ref="A84:C84"/>
    <mergeCell ref="D84:E84"/>
    <mergeCell ref="F84:H84"/>
    <mergeCell ref="I84:J84"/>
    <mergeCell ref="A79:C79"/>
    <mergeCell ref="G79:H79"/>
    <mergeCell ref="I79:J79"/>
    <mergeCell ref="K79:L79"/>
    <mergeCell ref="A80:C80"/>
    <mergeCell ref="G80:H80"/>
    <mergeCell ref="I80:J80"/>
    <mergeCell ref="K80:L80"/>
    <mergeCell ref="A81:C81"/>
    <mergeCell ref="G81:H81"/>
    <mergeCell ref="I81:J81"/>
    <mergeCell ref="K81:L81"/>
    <mergeCell ref="A76:C76"/>
    <mergeCell ref="G76:H76"/>
    <mergeCell ref="I76:J76"/>
    <mergeCell ref="K76:L76"/>
    <mergeCell ref="A77:C77"/>
    <mergeCell ref="G77:H77"/>
    <mergeCell ref="I77:J77"/>
    <mergeCell ref="K77:L77"/>
    <mergeCell ref="A78:C78"/>
    <mergeCell ref="G78:H78"/>
    <mergeCell ref="I78:J78"/>
    <mergeCell ref="K78:L78"/>
    <mergeCell ref="A73:C73"/>
    <mergeCell ref="G73:H73"/>
    <mergeCell ref="I73:J73"/>
    <mergeCell ref="K73:L73"/>
    <mergeCell ref="A74:C74"/>
    <mergeCell ref="G74:H74"/>
    <mergeCell ref="I74:J74"/>
    <mergeCell ref="K74:L74"/>
    <mergeCell ref="A75:C75"/>
    <mergeCell ref="G75:H75"/>
    <mergeCell ref="I75:J75"/>
    <mergeCell ref="K75:L75"/>
    <mergeCell ref="A70:C70"/>
    <mergeCell ref="G70:H70"/>
    <mergeCell ref="I70:J70"/>
    <mergeCell ref="K70:L70"/>
    <mergeCell ref="A71:C71"/>
    <mergeCell ref="G71:H71"/>
    <mergeCell ref="I71:J71"/>
    <mergeCell ref="K71:L71"/>
    <mergeCell ref="A72:C72"/>
    <mergeCell ref="G72:H72"/>
    <mergeCell ref="I72:J72"/>
    <mergeCell ref="K72:L72"/>
    <mergeCell ref="A62:B62"/>
    <mergeCell ref="E62:G62"/>
    <mergeCell ref="H62:L62"/>
    <mergeCell ref="A63:B63"/>
    <mergeCell ref="E63:G63"/>
    <mergeCell ref="H63:L63"/>
    <mergeCell ref="A64:L64"/>
    <mergeCell ref="A65:L65"/>
    <mergeCell ref="A66:L66"/>
    <mergeCell ref="A59:B59"/>
    <mergeCell ref="E59:G59"/>
    <mergeCell ref="H59:L59"/>
    <mergeCell ref="A60:B60"/>
    <mergeCell ref="E60:G60"/>
    <mergeCell ref="H60:L60"/>
    <mergeCell ref="A61:B61"/>
    <mergeCell ref="E61:G61"/>
    <mergeCell ref="H61:L61"/>
    <mergeCell ref="A56:B56"/>
    <mergeCell ref="E56:G56"/>
    <mergeCell ref="H56:L56"/>
    <mergeCell ref="A57:B57"/>
    <mergeCell ref="E57:G57"/>
    <mergeCell ref="H57:L57"/>
    <mergeCell ref="A58:B58"/>
    <mergeCell ref="E58:G58"/>
    <mergeCell ref="H58:L58"/>
    <mergeCell ref="A53:B53"/>
    <mergeCell ref="E53:G53"/>
    <mergeCell ref="H53:L53"/>
    <mergeCell ref="A54:B54"/>
    <mergeCell ref="E54:G54"/>
    <mergeCell ref="H54:L54"/>
    <mergeCell ref="A55:B55"/>
    <mergeCell ref="E55:G55"/>
    <mergeCell ref="H55:L55"/>
    <mergeCell ref="A50:B50"/>
    <mergeCell ref="E50:G50"/>
    <mergeCell ref="H50:L50"/>
    <mergeCell ref="A51:B51"/>
    <mergeCell ref="E51:G51"/>
    <mergeCell ref="H51:L51"/>
    <mergeCell ref="A52:B52"/>
    <mergeCell ref="E52:G52"/>
    <mergeCell ref="H52:L52"/>
    <mergeCell ref="A47:B47"/>
    <mergeCell ref="E47:G47"/>
    <mergeCell ref="H47:L47"/>
    <mergeCell ref="A48:B48"/>
    <mergeCell ref="E48:G48"/>
    <mergeCell ref="H48:L48"/>
    <mergeCell ref="A49:B49"/>
    <mergeCell ref="E49:G49"/>
    <mergeCell ref="H49:L49"/>
    <mergeCell ref="A43:B43"/>
    <mergeCell ref="E43:G43"/>
    <mergeCell ref="H43:L43"/>
    <mergeCell ref="H46:L46"/>
    <mergeCell ref="A44:B44"/>
    <mergeCell ref="E44:G44"/>
    <mergeCell ref="H44:L44"/>
    <mergeCell ref="A45:B45"/>
    <mergeCell ref="E45:G45"/>
    <mergeCell ref="H45:L45"/>
    <mergeCell ref="A46:B46"/>
    <mergeCell ref="E46:G46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23:L23"/>
    <mergeCell ref="A24:N24"/>
    <mergeCell ref="A25:L25"/>
    <mergeCell ref="D27:E27"/>
    <mergeCell ref="D28:E28"/>
    <mergeCell ref="A29:L29"/>
    <mergeCell ref="A30:L30"/>
    <mergeCell ref="A14:L14"/>
    <mergeCell ref="A15:N15"/>
    <mergeCell ref="A16:N16"/>
    <mergeCell ref="A17:L17"/>
    <mergeCell ref="A18:L18"/>
    <mergeCell ref="A19:N19"/>
    <mergeCell ref="A20:N20"/>
    <mergeCell ref="A21:N21"/>
    <mergeCell ref="A22:N22"/>
    <mergeCell ref="A2:L2"/>
    <mergeCell ref="A4:L4"/>
    <mergeCell ref="A9:N9"/>
    <mergeCell ref="A10:N10"/>
    <mergeCell ref="A5:N5"/>
    <mergeCell ref="A6:N6"/>
    <mergeCell ref="A7:N7"/>
    <mergeCell ref="A8:N8"/>
    <mergeCell ref="A11:N11"/>
    <mergeCell ref="A12:N12"/>
  </mergeCells>
  <hyperlinks>
    <hyperlink ref="A90" r:id="rId1" display="mailto:crp-48@list.ru" xr:uid="{6CFC13A3-5A25-46B1-8855-A1D4B4891D66}"/>
  </hyperlinks>
  <pageMargins left="0.39370078740157499" right="0.43307086614173201" top="0.78740157480314998" bottom="0.39370078740157499" header="0.31496062992126" footer="0.31496062992126"/>
  <pageSetup paperSize="9" orientation="landscape" r:id="rId2"/>
  <headerFooter>
    <oddHeader>&amp;LФИО&amp;RНазвание проекта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ЦК АПК</cp:lastModifiedBy>
  <dcterms:created xsi:type="dcterms:W3CDTF">2006-09-16T00:00:00Z</dcterms:created>
  <dcterms:modified xsi:type="dcterms:W3CDTF">2022-09-29T06:59:39Z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