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Новая папка\ДИАНА\"/>
    </mc:Choice>
  </mc:AlternateContent>
  <xr:revisionPtr revIDLastSave="0" documentId="13_ncr:1_{6FDA34B5-8194-4579-9EBE-9E62D6232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E75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I99" i="1"/>
  <c r="K92" i="1"/>
  <c r="G92" i="1"/>
  <c r="E82" i="1"/>
  <c r="E81" i="1"/>
  <c r="E80" i="1"/>
  <c r="E79" i="1"/>
  <c r="E78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 s="1"/>
  <c r="E44" i="1" l="1"/>
  <c r="E77" i="1"/>
  <c r="G93" i="1"/>
  <c r="K93" i="1"/>
  <c r="E84" i="1" l="1"/>
</calcChain>
</file>

<file path=xl/sharedStrings.xml><?xml version="1.0" encoding="utf-8"?>
<sst xmlns="http://schemas.openxmlformats.org/spreadsheetml/2006/main" count="120" uniqueCount="116">
  <si>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</si>
  <si>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</si>
  <si>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</si>
  <si>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</si>
  <si>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</si>
  <si>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</si>
  <si>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</si>
  <si>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</si>
  <si>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</si>
  <si>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</si>
  <si>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</si>
  <si>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</si>
  <si>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</si>
  <si>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</si>
  <si>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</si>
  <si>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</si>
  <si>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</si>
  <si>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</si>
  <si>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</si>
  <si>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</si>
  <si>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</si>
  <si>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</si>
  <si>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</si>
  <si>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</si>
  <si>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</si>
  <si>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</si>
  <si>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</si>
  <si>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</si>
  <si>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</si>
  <si>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</si>
  <si>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</si>
  <si>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</si>
  <si>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</si>
  <si>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</si>
  <si>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</si>
  <si>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</si>
  <si>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</si>
  <si>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</si>
  <si>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</si>
  <si>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Основные средства и материально-производственные запасы:</t>
  </si>
  <si>
    <r>
      <t xml:space="preserve">Источники финансирования: </t>
    </r>
    <r>
      <rPr>
        <i/>
        <sz val="13"/>
        <color theme="1"/>
        <rFont val="Times New Roman"/>
        <charset val="204"/>
      </rPr>
      <t>(если требуется более 350 000 руб. инвестиций</t>
    </r>
    <r>
      <rPr>
        <sz val="13"/>
        <color theme="1"/>
        <rFont val="Times New Roman"/>
        <charset val="204"/>
      </rPr>
      <t>)</t>
    </r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</si>
  <si>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 </t>
    </r>
    <r>
      <rPr>
        <sz val="13"/>
        <color theme="1"/>
        <rFont val="Times New Roman"/>
        <charset val="204"/>
      </rPr>
      <t xml:space="preserve"> </t>
    </r>
    <r>
      <rPr>
        <sz val="13"/>
        <color theme="1"/>
        <rFont val="Symbol"/>
        <charset val="2"/>
      </rPr>
      <t>ð</t>
    </r>
    <r>
      <rPr>
        <sz val="13"/>
        <color theme="1"/>
        <rFont val="Times New Roman"/>
        <charset val="204"/>
      </rPr>
      <t xml:space="preserve"> ИП (Патент, УСН)</t>
    </r>
  </si>
  <si>
    <t>площадь для ведения деятельности (30 соток)</t>
  </si>
  <si>
    <t>Наемные сотрудники: нет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</si>
  <si>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</si>
  <si>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население г. Елец и Елецкого района</t>
  </si>
  <si>
    <t>Авито, "сарафанное радио"</t>
  </si>
  <si>
    <t>Улей</t>
  </si>
  <si>
    <t>Подставка</t>
  </si>
  <si>
    <t>Пчелиная семья</t>
  </si>
  <si>
    <t>Подушки</t>
  </si>
  <si>
    <t>Холстик</t>
  </si>
  <si>
    <t>Вощина</t>
  </si>
  <si>
    <t>Рамки</t>
  </si>
  <si>
    <t>Кормушки</t>
  </si>
  <si>
    <t>Лентозаградитель</t>
  </si>
  <si>
    <t>Диафрагмы</t>
  </si>
  <si>
    <t>Медогонка</t>
  </si>
  <si>
    <t>Ручки ульевые</t>
  </si>
  <si>
    <t>Стол разделочный</t>
  </si>
  <si>
    <t>Дымарь</t>
  </si>
  <si>
    <t>Сетки</t>
  </si>
  <si>
    <t>Поилки</t>
  </si>
  <si>
    <t>Нож пасечный</t>
  </si>
  <si>
    <t>Воскотопка</t>
  </si>
  <si>
    <t>Катушкодержатель</t>
  </si>
  <si>
    <t>Пчеловодческая стамеска</t>
  </si>
  <si>
    <t>Наващиватель</t>
  </si>
  <si>
    <t>Захват</t>
  </si>
  <si>
    <t>Декристализатор</t>
  </si>
  <si>
    <t>Проволока для рамок</t>
  </si>
  <si>
    <t>Приемник для матки</t>
  </si>
  <si>
    <t>Носилки для ульев</t>
  </si>
  <si>
    <t>Пыльцесборник</t>
  </si>
  <si>
    <t>Роевня</t>
  </si>
  <si>
    <t>Дырокол для рамок</t>
  </si>
  <si>
    <t>Вилка для распечатки сотов</t>
  </si>
  <si>
    <t>Маркёр</t>
  </si>
  <si>
    <t>Перчатки</t>
  </si>
  <si>
    <t>Шляпа</t>
  </si>
  <si>
    <t>Изолятор</t>
  </si>
  <si>
    <t>Ящик для рамок</t>
  </si>
  <si>
    <t>Бидон</t>
  </si>
  <si>
    <t>Костюм пчеловода</t>
  </si>
  <si>
    <t>Подкорм (сахар)</t>
  </si>
  <si>
    <t>не требуется</t>
  </si>
  <si>
    <t>Мёд</t>
  </si>
  <si>
    <t>л</t>
  </si>
  <si>
    <r>
      <t xml:space="preserve">Название проекта:  </t>
    </r>
    <r>
      <rPr>
        <b/>
        <u/>
        <sz val="13"/>
        <color theme="1"/>
        <rFont val="Times New Roman"/>
        <family val="1"/>
        <charset val="204"/>
      </rPr>
      <t xml:space="preserve">          </t>
    </r>
  </si>
  <si>
    <r>
      <t>Вид деятельности по ОКВЭД:</t>
    </r>
    <r>
      <rPr>
        <i/>
        <sz val="13"/>
        <color theme="1"/>
        <rFont val="Times New Roman"/>
        <family val="1"/>
        <charset val="204"/>
      </rPr>
      <t xml:space="preserve"> </t>
    </r>
  </si>
  <si>
    <t xml:space="preserve"> 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</si>
  <si>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</si>
  <si>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</si>
  <si>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</si>
  <si>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</si>
  <si>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</si>
  <si>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</si>
  <si>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</si>
  <si>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</si>
  <si>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Подкорм (сахар), вет.обслуживание</t>
  </si>
  <si>
    <t>Аренда</t>
  </si>
  <si>
    <t>Транспортные расходы</t>
  </si>
  <si>
    <t>Банковское обслуживание</t>
  </si>
  <si>
    <t>Реклама</t>
  </si>
  <si>
    <t>аренда онлайн-кассы</t>
  </si>
  <si>
    <t>Расходные материалы</t>
  </si>
  <si>
    <t xml:space="preserve">производства мёда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</si>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</sst>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charset val="134"/>
      <scheme val="minor"/>
    </font>
    <font>
      <b/>
      <sz val="14"/>
      <color theme="1"/>
      <name val="Times New Roman"/>
      <charset val="204"/>
    </font>
    <font>
      <sz val="13"/>
      <color theme="1"/>
      <name val="Times New Roman"/>
      <charset val="204"/>
    </font>
    <font>
      <sz val="13"/>
      <color theme="1"/>
      <name val="Symbol"/>
      <charset val="2"/>
    </font>
    <font>
      <sz val="13"/>
      <color rgb="FF000000"/>
      <name val="Times New Roman"/>
      <charset val="204"/>
    </font>
    <font>
      <sz val="13"/>
      <color theme="1"/>
      <name val="Calibri"/>
      <charset val="134"/>
      <scheme val="minor"/>
    </font>
    <font>
      <sz val="13"/>
      <color theme="1"/>
      <name val="Calibri"/>
      <charset val="204"/>
    </font>
    <font>
      <sz val="12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i/>
      <sz val="13"/>
      <color theme="1"/>
      <name val="Times New Roman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10" fillId="0" borderId="0" xfId="0" applyFont="1" applyAlignment="1">
      <alignment vertical="center"/>
    </xf>
    <xf numFmtId="0" fontId="18" fillId="0" borderId="3" xfId="0" applyFont="1" applyBorder="1" applyAlignment="1">
      <alignment vertical="center" wrapText="1"/>
    </xf>
    <xf numFmtId="0" fontId="20" fillId="0" borderId="0" xfId="0" applyFont="1"/>
    <xf numFmtId="0" fontId="21" fillId="0" borderId="0" xfId="1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3"/>
  <sheetViews>
    <sheetView tabSelected="1" view="pageLayout" topLeftCell="A100" zoomScaleNormal="100" workbookViewId="0">
      <selection activeCell="M96" sqref="M96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8.42578125" customWidth="1"/>
    <col min="14" max="14" width="9.28515625" bestFit="1" customWidth="1"/>
  </cols>
  <sheetData>
    <row r="2" spans="1:14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4" ht="18.75">
      <c r="A3" s="19"/>
    </row>
    <row r="4" spans="1:14" ht="18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16.5">
      <c r="A5" s="20" t="s">
        <v>107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6.5">
      <c r="A6" s="20" t="s">
        <v>108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6.5">
      <c r="A7" s="20" t="s">
        <v>109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6.5">
      <c r="A8" s="20" t="s">
        <v>110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6.5">
      <c r="A9" s="20" t="s">
        <v>111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6.5">
      <c r="A10" s="20" t="s">
        <v>112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6.5">
      <c r="A11" s="20" t="s">
        <v>113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6.5">
      <c r="A12" s="20" t="s">
        <v>114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6.5">
      <c r="A13" s="20" t="s">
        <v>115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8.75">
      <c r="A14" s="28" t="s">
        <v>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4" ht="16.5">
      <c r="A15" s="29" t="s">
        <v>88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6.5">
      <c r="A16" s="29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6.5">
      <c r="A17" s="31" t="s">
        <v>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4" ht="16.5">
      <c r="A18" s="32" t="s">
        <v>41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4" ht="15" customHeight="1">
      <c r="A19" s="30" t="s">
        <v>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s="34" t="s">
        <v>90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6.5">
      <c r="A21" s="36" t="s">
        <v>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6.5">
      <c r="A22" s="37" t="s">
        <v>106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6.5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8"/>
      <c r="N23" s="8"/>
    </row>
    <row r="24" spans="1:14" ht="16.5">
      <c r="A24" s="39" t="s">
        <v>42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8.75">
      <c r="A25" s="41" t="s">
        <v>43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 ht="35.25" customHeight="1">
      <c r="A27" s="2" t="s">
        <v>7</v>
      </c>
      <c r="B27" s="2" t="s">
        <v>8</v>
      </c>
      <c r="C27" s="2" t="s">
        <v>9</v>
      </c>
      <c r="D27" s="43" t="s">
        <v>10</v>
      </c>
      <c r="E27" s="43"/>
      <c r="F27" s="3"/>
      <c r="G27" s="3"/>
      <c r="H27" s="3"/>
      <c r="I27" s="3"/>
      <c r="J27" s="3"/>
      <c r="K27" s="3"/>
      <c r="L27" s="3"/>
    </row>
    <row r="28" spans="1:14" ht="17.25">
      <c r="A28" s="4"/>
      <c r="B28" s="4"/>
      <c r="C28" s="4"/>
      <c r="D28" s="44"/>
      <c r="E28" s="44"/>
      <c r="F28" s="3"/>
      <c r="G28" s="3"/>
      <c r="H28" s="3"/>
      <c r="I28" s="3"/>
      <c r="J28" s="3"/>
      <c r="K28" s="3"/>
      <c r="L28" s="3"/>
    </row>
    <row r="29" spans="1:14" ht="16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4" ht="16.5">
      <c r="A30" s="45" t="s">
        <v>44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8.75">
      <c r="A31" s="46" t="s">
        <v>11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4" ht="16.5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8"/>
      <c r="N32" s="8"/>
    </row>
    <row r="33" spans="1:14" ht="16.5">
      <c r="A33" s="47" t="s">
        <v>45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9"/>
      <c r="N33" s="9"/>
    </row>
    <row r="34" spans="1:14" ht="16.5">
      <c r="A34" s="40" t="s">
        <v>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9"/>
      <c r="N34" s="9"/>
    </row>
    <row r="35" spans="1:14" ht="16.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9"/>
      <c r="N35" s="9"/>
    </row>
    <row r="36" spans="1:14" ht="16.5">
      <c r="A36" s="40" t="s">
        <v>14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9"/>
      <c r="N36" s="9"/>
    </row>
    <row r="37" spans="1:14" ht="16.5">
      <c r="A37" s="47" t="s">
        <v>46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9"/>
      <c r="N37" s="9"/>
    </row>
    <row r="38" spans="1:14" ht="18.75">
      <c r="A38" s="46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4" ht="16.5">
      <c r="A39" s="31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4" ht="33.75" customHeight="1">
      <c r="A40" s="49" t="s">
        <v>17</v>
      </c>
      <c r="B40" s="50"/>
      <c r="C40" s="2" t="s">
        <v>18</v>
      </c>
      <c r="D40" s="2" t="s">
        <v>19</v>
      </c>
      <c r="E40" s="43" t="s">
        <v>20</v>
      </c>
      <c r="F40" s="43"/>
      <c r="G40" s="43"/>
      <c r="H40" s="51" t="s">
        <v>21</v>
      </c>
      <c r="I40" s="51"/>
      <c r="J40" s="51"/>
      <c r="K40" s="51"/>
      <c r="L40" s="51"/>
    </row>
    <row r="41" spans="1:14" ht="33.75" customHeight="1">
      <c r="A41" s="52" t="s">
        <v>22</v>
      </c>
      <c r="B41" s="53"/>
      <c r="C41" s="6"/>
      <c r="D41" s="6"/>
      <c r="E41" s="54"/>
      <c r="F41" s="54"/>
      <c r="G41" s="54"/>
      <c r="H41" s="54"/>
      <c r="I41" s="54"/>
      <c r="J41" s="54"/>
      <c r="K41" s="54"/>
      <c r="L41" s="54"/>
      <c r="M41" s="76"/>
      <c r="N41" s="77"/>
    </row>
    <row r="42" spans="1:14" ht="17.25">
      <c r="A42" s="52" t="s">
        <v>23</v>
      </c>
      <c r="B42" s="53"/>
      <c r="C42" s="6"/>
      <c r="D42" s="6"/>
      <c r="E42" s="54">
        <f>SUM(E43:G43)</f>
        <v>0</v>
      </c>
      <c r="F42" s="54"/>
      <c r="G42" s="54"/>
      <c r="H42" s="54"/>
      <c r="I42" s="54"/>
      <c r="J42" s="54"/>
      <c r="K42" s="54"/>
      <c r="L42" s="54"/>
    </row>
    <row r="43" spans="1:14" ht="17.25">
      <c r="A43" s="23"/>
      <c r="B43" s="25"/>
      <c r="C43" s="4"/>
      <c r="D43" s="4"/>
      <c r="E43" s="44">
        <f>C43*D43</f>
        <v>0</v>
      </c>
      <c r="F43" s="44"/>
      <c r="G43" s="44"/>
      <c r="H43" s="55"/>
      <c r="I43" s="55"/>
      <c r="J43" s="55"/>
      <c r="K43" s="55"/>
      <c r="L43" s="55"/>
    </row>
    <row r="44" spans="1:14" ht="38.25" customHeight="1">
      <c r="A44" s="52" t="s">
        <v>39</v>
      </c>
      <c r="B44" s="53"/>
      <c r="C44" s="6"/>
      <c r="D44" s="6"/>
      <c r="E44" s="54">
        <f>SUM(E45:G76)</f>
        <v>343260</v>
      </c>
      <c r="F44" s="54"/>
      <c r="G44" s="54"/>
      <c r="H44" s="54"/>
      <c r="I44" s="54"/>
      <c r="J44" s="54"/>
      <c r="K44" s="54"/>
      <c r="L44" s="54"/>
    </row>
    <row r="45" spans="1:14" ht="17.25">
      <c r="A45" s="21" t="s">
        <v>47</v>
      </c>
      <c r="B45" s="25"/>
      <c r="C45" s="4">
        <v>12</v>
      </c>
      <c r="D45" s="4">
        <v>7200</v>
      </c>
      <c r="E45" s="44">
        <f>C45*D45</f>
        <v>86400</v>
      </c>
      <c r="F45" s="44"/>
      <c r="G45" s="44"/>
      <c r="H45" s="78"/>
      <c r="I45" s="79"/>
      <c r="J45" s="79"/>
      <c r="K45" s="79"/>
      <c r="L45" s="80"/>
    </row>
    <row r="46" spans="1:14" ht="17.25">
      <c r="A46" s="21" t="s">
        <v>48</v>
      </c>
      <c r="B46" s="25"/>
      <c r="C46" s="4">
        <v>12</v>
      </c>
      <c r="D46" s="4">
        <v>1000</v>
      </c>
      <c r="E46" s="44">
        <f t="shared" ref="E46:E57" si="0">C46*D46</f>
        <v>12000</v>
      </c>
      <c r="F46" s="44"/>
      <c r="G46" s="44"/>
      <c r="H46" s="56"/>
      <c r="I46" s="57"/>
      <c r="J46" s="57"/>
      <c r="K46" s="57"/>
      <c r="L46" s="58"/>
    </row>
    <row r="47" spans="1:14" ht="17.25">
      <c r="A47" s="21" t="s">
        <v>49</v>
      </c>
      <c r="B47" s="25"/>
      <c r="C47" s="4">
        <v>12</v>
      </c>
      <c r="D47" s="4">
        <v>7000</v>
      </c>
      <c r="E47" s="44">
        <f t="shared" si="0"/>
        <v>84000</v>
      </c>
      <c r="F47" s="44"/>
      <c r="G47" s="44"/>
      <c r="H47" s="62"/>
      <c r="I47" s="63"/>
      <c r="J47" s="63"/>
      <c r="K47" s="63"/>
      <c r="L47" s="64"/>
    </row>
    <row r="48" spans="1:14" ht="17.25">
      <c r="A48" s="21" t="s">
        <v>50</v>
      </c>
      <c r="B48" s="25"/>
      <c r="C48" s="4">
        <v>12</v>
      </c>
      <c r="D48" s="4">
        <v>200</v>
      </c>
      <c r="E48" s="44">
        <f t="shared" si="0"/>
        <v>2400</v>
      </c>
      <c r="F48" s="44"/>
      <c r="G48" s="44"/>
      <c r="H48" s="78"/>
      <c r="I48" s="79"/>
      <c r="J48" s="79"/>
      <c r="K48" s="79"/>
      <c r="L48" s="80"/>
    </row>
    <row r="49" spans="1:12" ht="17.25">
      <c r="A49" s="21" t="s">
        <v>51</v>
      </c>
      <c r="B49" s="25"/>
      <c r="C49" s="4">
        <v>12</v>
      </c>
      <c r="D49" s="4">
        <v>90</v>
      </c>
      <c r="E49" s="44">
        <f t="shared" si="0"/>
        <v>1080</v>
      </c>
      <c r="F49" s="44"/>
      <c r="G49" s="44"/>
      <c r="H49" s="56"/>
      <c r="I49" s="57"/>
      <c r="J49" s="57"/>
      <c r="K49" s="57"/>
      <c r="L49" s="58"/>
    </row>
    <row r="50" spans="1:12" ht="17.25">
      <c r="A50" s="21" t="s">
        <v>52</v>
      </c>
      <c r="B50" s="25"/>
      <c r="C50" s="4">
        <v>12</v>
      </c>
      <c r="D50" s="4">
        <v>4500</v>
      </c>
      <c r="E50" s="44">
        <f t="shared" si="0"/>
        <v>54000</v>
      </c>
      <c r="F50" s="44"/>
      <c r="G50" s="44"/>
      <c r="H50" s="59"/>
      <c r="I50" s="60"/>
      <c r="J50" s="60"/>
      <c r="K50" s="60"/>
      <c r="L50" s="61"/>
    </row>
    <row r="51" spans="1:12" ht="17.25">
      <c r="A51" s="21" t="s">
        <v>53</v>
      </c>
      <c r="B51" s="25"/>
      <c r="C51" s="4">
        <v>12</v>
      </c>
      <c r="D51" s="4">
        <v>90</v>
      </c>
      <c r="E51" s="44">
        <f t="shared" si="0"/>
        <v>1080</v>
      </c>
      <c r="F51" s="44"/>
      <c r="G51" s="44"/>
      <c r="H51" s="62"/>
      <c r="I51" s="63"/>
      <c r="J51" s="63"/>
      <c r="K51" s="63"/>
      <c r="L51" s="64"/>
    </row>
    <row r="52" spans="1:12" ht="17.25">
      <c r="A52" s="21" t="s">
        <v>54</v>
      </c>
      <c r="B52" s="25"/>
      <c r="C52" s="4">
        <v>12</v>
      </c>
      <c r="D52" s="4">
        <v>300</v>
      </c>
      <c r="E52" s="44">
        <f t="shared" si="0"/>
        <v>3600</v>
      </c>
      <c r="F52" s="44"/>
      <c r="G52" s="44"/>
      <c r="H52" s="56"/>
      <c r="I52" s="57"/>
      <c r="J52" s="57"/>
      <c r="K52" s="57"/>
      <c r="L52" s="58"/>
    </row>
    <row r="53" spans="1:12" ht="17.25">
      <c r="A53" s="21" t="s">
        <v>55</v>
      </c>
      <c r="B53" s="25"/>
      <c r="C53" s="4">
        <v>24</v>
      </c>
      <c r="D53" s="4">
        <v>90</v>
      </c>
      <c r="E53" s="44">
        <f t="shared" si="0"/>
        <v>2160</v>
      </c>
      <c r="F53" s="44"/>
      <c r="G53" s="44"/>
      <c r="H53" s="62"/>
      <c r="I53" s="63"/>
      <c r="J53" s="63"/>
      <c r="K53" s="63"/>
      <c r="L53" s="64"/>
    </row>
    <row r="54" spans="1:12" ht="17.25">
      <c r="A54" s="21" t="s">
        <v>56</v>
      </c>
      <c r="B54" s="25"/>
      <c r="C54" s="4">
        <v>24</v>
      </c>
      <c r="D54" s="4">
        <v>120</v>
      </c>
      <c r="E54" s="44">
        <f t="shared" si="0"/>
        <v>2880</v>
      </c>
      <c r="F54" s="44"/>
      <c r="G54" s="44"/>
      <c r="H54" s="56"/>
      <c r="I54" s="57"/>
      <c r="J54" s="57"/>
      <c r="K54" s="57"/>
      <c r="L54" s="58"/>
    </row>
    <row r="55" spans="1:12" ht="17.25">
      <c r="A55" s="21" t="s">
        <v>58</v>
      </c>
      <c r="B55" s="25"/>
      <c r="C55" s="4">
        <v>24</v>
      </c>
      <c r="D55" s="4">
        <v>75</v>
      </c>
      <c r="E55" s="44">
        <f t="shared" si="0"/>
        <v>1800</v>
      </c>
      <c r="F55" s="44"/>
      <c r="G55" s="44"/>
      <c r="H55" s="56"/>
      <c r="I55" s="57"/>
      <c r="J55" s="57"/>
      <c r="K55" s="57"/>
      <c r="L55" s="58"/>
    </row>
    <row r="56" spans="1:12" ht="17.25">
      <c r="A56" s="21" t="s">
        <v>57</v>
      </c>
      <c r="B56" s="25"/>
      <c r="C56" s="4">
        <v>1</v>
      </c>
      <c r="D56" s="4">
        <v>25000</v>
      </c>
      <c r="E56" s="44">
        <f t="shared" si="0"/>
        <v>25000</v>
      </c>
      <c r="F56" s="44"/>
      <c r="G56" s="44"/>
      <c r="H56" s="56"/>
      <c r="I56" s="57"/>
      <c r="J56" s="57"/>
      <c r="K56" s="57"/>
      <c r="L56" s="58"/>
    </row>
    <row r="57" spans="1:12" ht="17.25">
      <c r="A57" s="21" t="s">
        <v>59</v>
      </c>
      <c r="B57" s="25"/>
      <c r="C57" s="4">
        <v>1</v>
      </c>
      <c r="D57" s="4">
        <v>14000</v>
      </c>
      <c r="E57" s="44">
        <f t="shared" si="0"/>
        <v>14000</v>
      </c>
      <c r="F57" s="44"/>
      <c r="G57" s="44"/>
      <c r="H57" s="56"/>
      <c r="I57" s="57"/>
      <c r="J57" s="57"/>
      <c r="K57" s="57"/>
      <c r="L57" s="58"/>
    </row>
    <row r="58" spans="1:12" ht="17.25">
      <c r="A58" s="21" t="s">
        <v>60</v>
      </c>
      <c r="B58" s="25"/>
      <c r="C58" s="4">
        <v>1</v>
      </c>
      <c r="D58" s="4">
        <v>1700</v>
      </c>
      <c r="E58" s="44">
        <f t="shared" ref="E58" si="1">C58*D58</f>
        <v>1700</v>
      </c>
      <c r="F58" s="44"/>
      <c r="G58" s="44"/>
      <c r="H58" s="62"/>
      <c r="I58" s="63"/>
      <c r="J58" s="63"/>
      <c r="K58" s="63"/>
      <c r="L58" s="64"/>
    </row>
    <row r="59" spans="1:12" ht="17.25">
      <c r="A59" s="21" t="s">
        <v>61</v>
      </c>
      <c r="B59" s="22"/>
      <c r="C59" s="4">
        <v>4</v>
      </c>
      <c r="D59" s="4">
        <v>830</v>
      </c>
      <c r="E59" s="23">
        <f t="shared" ref="E59" si="2">C59*D59</f>
        <v>3320</v>
      </c>
      <c r="F59" s="24"/>
      <c r="G59" s="25"/>
      <c r="H59" s="56"/>
      <c r="I59" s="57"/>
      <c r="J59" s="57"/>
      <c r="K59" s="57"/>
      <c r="L59" s="58"/>
    </row>
    <row r="60" spans="1:12" ht="17.25">
      <c r="A60" s="21" t="s">
        <v>64</v>
      </c>
      <c r="B60" s="22"/>
      <c r="C60" s="4">
        <v>1</v>
      </c>
      <c r="D60" s="4">
        <v>9500</v>
      </c>
      <c r="E60" s="23">
        <f t="shared" ref="E60" si="3">C60*D60</f>
        <v>9500</v>
      </c>
      <c r="F60" s="24"/>
      <c r="G60" s="25"/>
      <c r="H60" s="62"/>
      <c r="I60" s="63"/>
      <c r="J60" s="63"/>
      <c r="K60" s="63"/>
      <c r="L60" s="64"/>
    </row>
    <row r="61" spans="1:12" ht="17.25">
      <c r="A61" s="21" t="s">
        <v>65</v>
      </c>
      <c r="B61" s="22"/>
      <c r="C61" s="4">
        <v>1</v>
      </c>
      <c r="D61" s="4">
        <v>180</v>
      </c>
      <c r="E61" s="23">
        <f t="shared" ref="E61" si="4">C61*D61</f>
        <v>180</v>
      </c>
      <c r="F61" s="24"/>
      <c r="G61" s="25"/>
      <c r="H61" s="56"/>
      <c r="I61" s="57"/>
      <c r="J61" s="57"/>
      <c r="K61" s="57"/>
      <c r="L61" s="58"/>
    </row>
    <row r="62" spans="1:12" ht="17.25">
      <c r="A62" s="21" t="s">
        <v>66</v>
      </c>
      <c r="B62" s="22"/>
      <c r="C62" s="4">
        <v>2</v>
      </c>
      <c r="D62" s="4">
        <v>450</v>
      </c>
      <c r="E62" s="23">
        <f t="shared" ref="E62" si="5">C62*D62</f>
        <v>900</v>
      </c>
      <c r="F62" s="24"/>
      <c r="G62" s="25"/>
      <c r="H62" s="56"/>
      <c r="I62" s="57"/>
      <c r="J62" s="57"/>
      <c r="K62" s="57"/>
      <c r="L62" s="58"/>
    </row>
    <row r="63" spans="1:12" ht="17.25">
      <c r="A63" s="21" t="s">
        <v>67</v>
      </c>
      <c r="B63" s="22"/>
      <c r="C63" s="4">
        <v>1</v>
      </c>
      <c r="D63" s="4">
        <v>190</v>
      </c>
      <c r="E63" s="23">
        <f t="shared" ref="E63" si="6">C63*D63</f>
        <v>190</v>
      </c>
      <c r="F63" s="24"/>
      <c r="G63" s="25"/>
      <c r="H63" s="59"/>
      <c r="I63" s="60"/>
      <c r="J63" s="60"/>
      <c r="K63" s="60"/>
      <c r="L63" s="61"/>
    </row>
    <row r="64" spans="1:12" ht="17.25">
      <c r="A64" s="21" t="s">
        <v>63</v>
      </c>
      <c r="B64" s="22"/>
      <c r="C64" s="4">
        <v>4</v>
      </c>
      <c r="D64" s="4">
        <v>450</v>
      </c>
      <c r="E64" s="23">
        <f t="shared" ref="E64" si="7">C64*D64</f>
        <v>1800</v>
      </c>
      <c r="F64" s="24"/>
      <c r="G64" s="25"/>
      <c r="H64" s="62"/>
      <c r="I64" s="63"/>
      <c r="J64" s="63"/>
      <c r="K64" s="63"/>
      <c r="L64" s="64"/>
    </row>
    <row r="65" spans="1:12" ht="17.25">
      <c r="A65" s="21" t="s">
        <v>68</v>
      </c>
      <c r="B65" s="22"/>
      <c r="C65" s="4">
        <v>1</v>
      </c>
      <c r="D65" s="4">
        <v>220</v>
      </c>
      <c r="E65" s="23">
        <f t="shared" ref="E65" si="8">C65*D65</f>
        <v>220</v>
      </c>
      <c r="F65" s="24"/>
      <c r="G65" s="25"/>
      <c r="H65" s="56"/>
      <c r="I65" s="57"/>
      <c r="J65" s="57"/>
      <c r="K65" s="57"/>
      <c r="L65" s="58"/>
    </row>
    <row r="66" spans="1:12" ht="17.25">
      <c r="A66" s="21" t="s">
        <v>69</v>
      </c>
      <c r="B66" s="22"/>
      <c r="C66" s="4">
        <v>1</v>
      </c>
      <c r="D66" s="4">
        <v>3100</v>
      </c>
      <c r="E66" s="23">
        <f t="shared" ref="E66" si="9">C66*D66</f>
        <v>3100</v>
      </c>
      <c r="F66" s="24"/>
      <c r="G66" s="25"/>
      <c r="H66" s="62"/>
      <c r="I66" s="63"/>
      <c r="J66" s="63"/>
      <c r="K66" s="63"/>
      <c r="L66" s="64"/>
    </row>
    <row r="67" spans="1:12" ht="17.25">
      <c r="A67" s="21" t="s">
        <v>71</v>
      </c>
      <c r="B67" s="22"/>
      <c r="C67" s="4">
        <v>1</v>
      </c>
      <c r="D67" s="4">
        <v>380</v>
      </c>
      <c r="E67" s="23">
        <f t="shared" ref="E67" si="10">C67*D67</f>
        <v>380</v>
      </c>
      <c r="F67" s="24"/>
      <c r="G67" s="25"/>
      <c r="H67" s="56"/>
      <c r="I67" s="57"/>
      <c r="J67" s="57"/>
      <c r="K67" s="57"/>
      <c r="L67" s="58"/>
    </row>
    <row r="68" spans="1:12" ht="17.25">
      <c r="A68" s="21" t="s">
        <v>72</v>
      </c>
      <c r="B68" s="22"/>
      <c r="C68" s="4">
        <v>1</v>
      </c>
      <c r="D68" s="4">
        <v>1200</v>
      </c>
      <c r="E68" s="23">
        <f t="shared" ref="E68" si="11">C68*D68</f>
        <v>1200</v>
      </c>
      <c r="F68" s="24"/>
      <c r="G68" s="25"/>
      <c r="H68" s="62"/>
      <c r="I68" s="63"/>
      <c r="J68" s="63"/>
      <c r="K68" s="63"/>
      <c r="L68" s="64"/>
    </row>
    <row r="69" spans="1:12" ht="17.25">
      <c r="A69" s="21" t="s">
        <v>73</v>
      </c>
      <c r="B69" s="22"/>
      <c r="C69" s="4">
        <v>1</v>
      </c>
      <c r="D69" s="4">
        <v>390</v>
      </c>
      <c r="E69" s="23">
        <f t="shared" ref="E69" si="12">C69*D69</f>
        <v>390</v>
      </c>
      <c r="F69" s="24"/>
      <c r="G69" s="25"/>
      <c r="H69" s="56"/>
      <c r="I69" s="57"/>
      <c r="J69" s="57"/>
      <c r="K69" s="57"/>
      <c r="L69" s="58"/>
    </row>
    <row r="70" spans="1:12" ht="17.25">
      <c r="A70" s="21" t="s">
        <v>74</v>
      </c>
      <c r="B70" s="22"/>
      <c r="C70" s="4">
        <v>1</v>
      </c>
      <c r="D70" s="4">
        <v>800</v>
      </c>
      <c r="E70" s="23">
        <f t="shared" ref="E70" si="13">C70*D70</f>
        <v>800</v>
      </c>
      <c r="F70" s="24"/>
      <c r="G70" s="25"/>
      <c r="H70" s="62"/>
      <c r="I70" s="63"/>
      <c r="J70" s="63"/>
      <c r="K70" s="63"/>
      <c r="L70" s="64"/>
    </row>
    <row r="71" spans="1:12" ht="17.25">
      <c r="A71" s="21" t="s">
        <v>75</v>
      </c>
      <c r="B71" s="22"/>
      <c r="C71" s="4">
        <v>1</v>
      </c>
      <c r="D71" s="4">
        <v>2080</v>
      </c>
      <c r="E71" s="23">
        <f t="shared" ref="E71" si="14">C71*D71</f>
        <v>2080</v>
      </c>
      <c r="F71" s="24"/>
      <c r="G71" s="25"/>
      <c r="H71" s="56"/>
      <c r="I71" s="57"/>
      <c r="J71" s="57"/>
      <c r="K71" s="57"/>
      <c r="L71" s="58"/>
    </row>
    <row r="72" spans="1:12" ht="17.25">
      <c r="A72" s="21" t="s">
        <v>79</v>
      </c>
      <c r="B72" s="22"/>
      <c r="C72" s="4">
        <v>2</v>
      </c>
      <c r="D72" s="4">
        <v>400</v>
      </c>
      <c r="E72" s="23">
        <f t="shared" ref="E72" si="15">C72*D72</f>
        <v>800</v>
      </c>
      <c r="F72" s="24"/>
      <c r="G72" s="25"/>
      <c r="H72" s="62"/>
      <c r="I72" s="63"/>
      <c r="J72" s="63"/>
      <c r="K72" s="63"/>
      <c r="L72" s="64"/>
    </row>
    <row r="73" spans="1:12" ht="17.25">
      <c r="A73" s="21" t="s">
        <v>80</v>
      </c>
      <c r="B73" s="22"/>
      <c r="C73" s="4">
        <v>1</v>
      </c>
      <c r="D73" s="4">
        <v>1100</v>
      </c>
      <c r="E73" s="23">
        <f t="shared" ref="E73" si="16">C73*D73</f>
        <v>1100</v>
      </c>
      <c r="F73" s="24"/>
      <c r="G73" s="25"/>
      <c r="H73" s="56"/>
      <c r="I73" s="57"/>
      <c r="J73" s="57"/>
      <c r="K73" s="57"/>
      <c r="L73" s="58"/>
    </row>
    <row r="74" spans="1:12" ht="17.25">
      <c r="A74" s="21" t="s">
        <v>81</v>
      </c>
      <c r="B74" s="22"/>
      <c r="C74" s="4">
        <v>3</v>
      </c>
      <c r="D74" s="4">
        <v>600</v>
      </c>
      <c r="E74" s="23">
        <f t="shared" ref="E74" si="17">C74*D74</f>
        <v>1800</v>
      </c>
      <c r="F74" s="24"/>
      <c r="G74" s="25"/>
      <c r="H74" s="62"/>
      <c r="I74" s="63"/>
      <c r="J74" s="63"/>
      <c r="K74" s="63"/>
      <c r="L74" s="64"/>
    </row>
    <row r="75" spans="1:12" ht="17.25">
      <c r="A75" s="21" t="s">
        <v>83</v>
      </c>
      <c r="B75" s="22"/>
      <c r="C75" s="4">
        <v>2</v>
      </c>
      <c r="D75" s="4">
        <v>1700</v>
      </c>
      <c r="E75" s="23">
        <f t="shared" ref="E75" si="18">C75*D75</f>
        <v>3400</v>
      </c>
      <c r="F75" s="24"/>
      <c r="G75" s="25"/>
      <c r="H75" s="56"/>
      <c r="I75" s="57"/>
      <c r="J75" s="57"/>
      <c r="K75" s="57"/>
      <c r="L75" s="58"/>
    </row>
    <row r="76" spans="1:12" ht="17.25">
      <c r="A76" s="21" t="s">
        <v>82</v>
      </c>
      <c r="B76" s="22"/>
      <c r="C76" s="4">
        <v>4</v>
      </c>
      <c r="D76" s="4">
        <v>5000</v>
      </c>
      <c r="E76" s="23">
        <f t="shared" ref="E76" si="19">C76*D76</f>
        <v>20000</v>
      </c>
      <c r="F76" s="24"/>
      <c r="G76" s="25"/>
      <c r="H76" s="59"/>
      <c r="I76" s="60"/>
      <c r="J76" s="60"/>
      <c r="K76" s="60"/>
      <c r="L76" s="61"/>
    </row>
    <row r="77" spans="1:12" ht="17.25">
      <c r="A77" s="52" t="s">
        <v>24</v>
      </c>
      <c r="B77" s="53"/>
      <c r="C77" s="6"/>
      <c r="D77" s="6"/>
      <c r="E77" s="54">
        <f>SUM(E78:G83)</f>
        <v>6740</v>
      </c>
      <c r="F77" s="54"/>
      <c r="G77" s="54"/>
      <c r="H77" s="54"/>
      <c r="I77" s="54"/>
      <c r="J77" s="54"/>
      <c r="K77" s="54"/>
      <c r="L77" s="54"/>
    </row>
    <row r="78" spans="1:12" ht="17.25">
      <c r="A78" s="21" t="s">
        <v>62</v>
      </c>
      <c r="B78" s="25"/>
      <c r="C78" s="4">
        <v>5</v>
      </c>
      <c r="D78" s="4">
        <v>62</v>
      </c>
      <c r="E78" s="44">
        <f>C78*D78</f>
        <v>310</v>
      </c>
      <c r="F78" s="44"/>
      <c r="G78" s="44"/>
      <c r="H78" s="78"/>
      <c r="I78" s="79"/>
      <c r="J78" s="79"/>
      <c r="K78" s="79"/>
      <c r="L78" s="80"/>
    </row>
    <row r="79" spans="1:12" ht="17.25">
      <c r="A79" s="21" t="s">
        <v>70</v>
      </c>
      <c r="B79" s="25"/>
      <c r="C79" s="4">
        <v>1</v>
      </c>
      <c r="D79" s="4">
        <v>160</v>
      </c>
      <c r="E79" s="44">
        <f t="shared" ref="E79:E82" si="20">C79*D79</f>
        <v>160</v>
      </c>
      <c r="F79" s="44"/>
      <c r="G79" s="44"/>
      <c r="H79" s="100"/>
      <c r="I79" s="101"/>
      <c r="J79" s="101"/>
      <c r="K79" s="101"/>
      <c r="L79" s="102"/>
    </row>
    <row r="80" spans="1:12" ht="17.25">
      <c r="A80" s="21" t="s">
        <v>76</v>
      </c>
      <c r="B80" s="25"/>
      <c r="C80" s="4">
        <v>1</v>
      </c>
      <c r="D80" s="4">
        <v>800</v>
      </c>
      <c r="E80" s="44">
        <f t="shared" si="20"/>
        <v>800</v>
      </c>
      <c r="F80" s="44"/>
      <c r="G80" s="44"/>
      <c r="H80" s="103"/>
      <c r="I80" s="104"/>
      <c r="J80" s="104"/>
      <c r="K80" s="104"/>
      <c r="L80" s="105"/>
    </row>
    <row r="81" spans="1:16" ht="17.25">
      <c r="A81" s="21" t="s">
        <v>77</v>
      </c>
      <c r="B81" s="25"/>
      <c r="C81" s="4">
        <v>1</v>
      </c>
      <c r="D81" s="4">
        <v>200</v>
      </c>
      <c r="E81" s="44">
        <f t="shared" si="20"/>
        <v>200</v>
      </c>
      <c r="F81" s="44"/>
      <c r="G81" s="44"/>
      <c r="H81" s="100"/>
      <c r="I81" s="101"/>
      <c r="J81" s="101"/>
      <c r="K81" s="101"/>
      <c r="L81" s="102"/>
    </row>
    <row r="82" spans="1:16" ht="17.25">
      <c r="A82" s="21" t="s">
        <v>78</v>
      </c>
      <c r="B82" s="25"/>
      <c r="C82" s="4">
        <v>2</v>
      </c>
      <c r="D82" s="4">
        <v>1500</v>
      </c>
      <c r="E82" s="44">
        <f t="shared" si="20"/>
        <v>3000</v>
      </c>
      <c r="F82" s="44"/>
      <c r="G82" s="44"/>
      <c r="H82" s="100"/>
      <c r="I82" s="101"/>
      <c r="J82" s="101"/>
      <c r="K82" s="101"/>
      <c r="L82" s="102"/>
    </row>
    <row r="83" spans="1:16" ht="17.25">
      <c r="A83" s="21" t="s">
        <v>84</v>
      </c>
      <c r="B83" s="25"/>
      <c r="C83" s="4">
        <v>1</v>
      </c>
      <c r="D83" s="4">
        <v>2270</v>
      </c>
      <c r="E83" s="44">
        <v>2270</v>
      </c>
      <c r="F83" s="44"/>
      <c r="G83" s="44"/>
      <c r="H83" s="106"/>
      <c r="I83" s="107"/>
      <c r="J83" s="107"/>
      <c r="K83" s="107"/>
      <c r="L83" s="108"/>
    </row>
    <row r="84" spans="1:16" ht="17.25">
      <c r="A84" s="52" t="s">
        <v>25</v>
      </c>
      <c r="B84" s="53"/>
      <c r="C84" s="6"/>
      <c r="D84" s="6"/>
      <c r="E84" s="54">
        <f>E77+E44+E42+E41</f>
        <v>350000</v>
      </c>
      <c r="F84" s="54"/>
      <c r="G84" s="54"/>
      <c r="H84" s="52"/>
      <c r="I84" s="65"/>
      <c r="J84" s="65"/>
      <c r="K84" s="65"/>
      <c r="L84" s="53"/>
    </row>
    <row r="85" spans="1:16" ht="16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6" ht="16.5">
      <c r="A86" s="31" t="s">
        <v>40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6" ht="16.5">
      <c r="A87" s="66" t="s">
        <v>85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6" ht="18.75">
      <c r="A88" s="10" t="s">
        <v>26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3"/>
      <c r="N88" s="13"/>
    </row>
    <row r="89" spans="1:16" ht="51.75" customHeight="1">
      <c r="A89" s="88" t="s">
        <v>27</v>
      </c>
      <c r="B89" s="96"/>
      <c r="C89" s="89"/>
      <c r="D89" s="82" t="s">
        <v>28</v>
      </c>
      <c r="E89" s="84" t="s">
        <v>29</v>
      </c>
      <c r="F89" s="86" t="s">
        <v>30</v>
      </c>
      <c r="G89" s="88" t="s">
        <v>31</v>
      </c>
      <c r="H89" s="89"/>
      <c r="I89" s="88" t="s">
        <v>32</v>
      </c>
      <c r="J89" s="89"/>
      <c r="K89" s="92" t="s">
        <v>33</v>
      </c>
      <c r="L89" s="93"/>
      <c r="M89" s="3"/>
      <c r="N89" s="3"/>
      <c r="O89" s="3"/>
      <c r="P89" s="3"/>
    </row>
    <row r="90" spans="1:16" ht="17.25">
      <c r="A90" s="90"/>
      <c r="B90" s="97"/>
      <c r="C90" s="91"/>
      <c r="D90" s="83"/>
      <c r="E90" s="85"/>
      <c r="F90" s="87"/>
      <c r="G90" s="90"/>
      <c r="H90" s="91"/>
      <c r="I90" s="90"/>
      <c r="J90" s="91"/>
      <c r="K90" s="94"/>
      <c r="L90" s="95"/>
      <c r="M90" s="3"/>
      <c r="N90" s="3"/>
      <c r="O90" s="3"/>
      <c r="P90" s="3"/>
    </row>
    <row r="91" spans="1:16" ht="17.25">
      <c r="A91" s="23">
        <v>1</v>
      </c>
      <c r="B91" s="24"/>
      <c r="C91" s="25"/>
      <c r="D91" s="7">
        <v>2</v>
      </c>
      <c r="E91" s="5">
        <v>3</v>
      </c>
      <c r="F91" s="5">
        <v>4</v>
      </c>
      <c r="G91" s="23">
        <v>5</v>
      </c>
      <c r="H91" s="25"/>
      <c r="I91" s="23">
        <v>6</v>
      </c>
      <c r="J91" s="25"/>
      <c r="K91" s="67">
        <v>7</v>
      </c>
      <c r="L91" s="68"/>
      <c r="M91" s="3"/>
      <c r="N91" s="3"/>
      <c r="O91" s="3"/>
      <c r="P91" s="3"/>
    </row>
    <row r="92" spans="1:16" ht="17.25">
      <c r="A92" s="21" t="s">
        <v>86</v>
      </c>
      <c r="B92" s="24"/>
      <c r="C92" s="25"/>
      <c r="D92" s="15" t="s">
        <v>87</v>
      </c>
      <c r="E92" s="4">
        <v>400</v>
      </c>
      <c r="F92" s="4">
        <v>400</v>
      </c>
      <c r="G92" s="23">
        <f>E92*F92</f>
        <v>160000</v>
      </c>
      <c r="H92" s="25"/>
      <c r="I92" s="23">
        <v>0</v>
      </c>
      <c r="J92" s="25"/>
      <c r="K92" s="67">
        <f>E92*I92</f>
        <v>0</v>
      </c>
      <c r="L92" s="68"/>
      <c r="M92" s="3"/>
      <c r="N92" s="3"/>
      <c r="O92" s="3"/>
      <c r="P92" s="3"/>
    </row>
    <row r="93" spans="1:16" ht="17.25">
      <c r="A93" s="23" t="s">
        <v>34</v>
      </c>
      <c r="B93" s="24"/>
      <c r="C93" s="25"/>
      <c r="D93" s="4"/>
      <c r="E93" s="4">
        <f>SUM(E92:E92)</f>
        <v>400</v>
      </c>
      <c r="F93" s="5" t="s">
        <v>35</v>
      </c>
      <c r="G93" s="23">
        <f>SUM(G92:G92)</f>
        <v>160000</v>
      </c>
      <c r="H93" s="25"/>
      <c r="I93" s="23" t="s">
        <v>35</v>
      </c>
      <c r="J93" s="25"/>
      <c r="K93" s="67">
        <f>SUM(K92:K92)</f>
        <v>0</v>
      </c>
      <c r="L93" s="68"/>
      <c r="M93" s="3"/>
      <c r="N93" s="3"/>
      <c r="O93" s="3"/>
      <c r="P93" s="3"/>
    </row>
    <row r="94" spans="1:16" ht="18.75">
      <c r="A94" s="42" t="s">
        <v>36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6" ht="18.75" customHeight="1">
      <c r="A95" s="49" t="s">
        <v>37</v>
      </c>
      <c r="B95" s="69"/>
      <c r="C95" s="50"/>
      <c r="D95" s="49" t="s">
        <v>38</v>
      </c>
      <c r="E95" s="50"/>
      <c r="F95" s="43" t="s">
        <v>37</v>
      </c>
      <c r="G95" s="43"/>
      <c r="H95" s="43"/>
      <c r="I95" s="70" t="s">
        <v>38</v>
      </c>
      <c r="J95" s="71"/>
      <c r="K95" s="3"/>
      <c r="L95" s="3"/>
      <c r="M95" s="3"/>
      <c r="N95" s="3"/>
      <c r="O95" s="3"/>
    </row>
    <row r="96" spans="1:16" ht="17.25">
      <c r="A96" s="72" t="s">
        <v>100</v>
      </c>
      <c r="B96" s="73"/>
      <c r="C96" s="74"/>
      <c r="D96" s="49">
        <v>0</v>
      </c>
      <c r="E96" s="50"/>
      <c r="F96" s="72" t="s">
        <v>103</v>
      </c>
      <c r="G96" s="73"/>
      <c r="H96" s="74"/>
      <c r="I96" s="67">
        <v>2000</v>
      </c>
      <c r="J96" s="68"/>
      <c r="K96" s="3"/>
      <c r="L96" s="3"/>
      <c r="M96" s="3"/>
      <c r="N96" s="3"/>
      <c r="O96" s="3"/>
    </row>
    <row r="97" spans="1:15" ht="17.25">
      <c r="A97" s="72" t="s">
        <v>101</v>
      </c>
      <c r="B97" s="73"/>
      <c r="C97" s="74"/>
      <c r="D97" s="49">
        <v>0</v>
      </c>
      <c r="E97" s="50"/>
      <c r="F97" s="75" t="s">
        <v>104</v>
      </c>
      <c r="G97" s="75"/>
      <c r="H97" s="75"/>
      <c r="I97" s="67">
        <v>0</v>
      </c>
      <c r="J97" s="68"/>
      <c r="K97" s="3"/>
      <c r="L97" s="3"/>
      <c r="M97" s="3"/>
      <c r="N97" s="3"/>
      <c r="O97" s="3"/>
    </row>
    <row r="98" spans="1:15" ht="17.25">
      <c r="A98" s="72" t="s">
        <v>102</v>
      </c>
      <c r="B98" s="73"/>
      <c r="C98" s="74"/>
      <c r="D98" s="49">
        <v>0</v>
      </c>
      <c r="E98" s="50"/>
      <c r="F98" s="75" t="s">
        <v>105</v>
      </c>
      <c r="G98" s="75"/>
      <c r="H98" s="75"/>
      <c r="I98" s="67">
        <v>0</v>
      </c>
      <c r="J98" s="68"/>
      <c r="K98" s="3"/>
      <c r="L98" s="3"/>
      <c r="M98" s="3"/>
      <c r="N98" s="3"/>
      <c r="O98" s="3"/>
    </row>
    <row r="99" spans="1:15" ht="17.25" customHeight="1">
      <c r="A99" s="72" t="s">
        <v>99</v>
      </c>
      <c r="B99" s="98"/>
      <c r="C99" s="99"/>
      <c r="D99" s="49">
        <v>4500</v>
      </c>
      <c r="E99" s="50"/>
      <c r="F99" s="49" t="s">
        <v>25</v>
      </c>
      <c r="G99" s="69"/>
      <c r="H99" s="50"/>
      <c r="I99" s="49">
        <f>SUM(D96:E99)+SUM(I96:J98)</f>
        <v>6500</v>
      </c>
      <c r="J99" s="50"/>
      <c r="K99" s="3"/>
      <c r="L99" s="3"/>
      <c r="M99" s="3"/>
      <c r="N99" s="3"/>
      <c r="O99" s="3"/>
    </row>
    <row r="100" spans="1:15" ht="17.25">
      <c r="A100" s="11"/>
      <c r="B100" s="11"/>
      <c r="C100" s="11"/>
      <c r="D100" s="12"/>
      <c r="E100" s="12"/>
      <c r="F100" s="12"/>
      <c r="G100" s="12"/>
      <c r="H100" s="3"/>
      <c r="I100" s="3"/>
      <c r="J100" s="3"/>
      <c r="K100" s="3"/>
      <c r="L100" s="3"/>
    </row>
    <row r="101" spans="1:15" ht="17.25">
      <c r="A101" s="14" t="s">
        <v>91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5" ht="17.25">
      <c r="A102" s="17" t="s">
        <v>92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5" ht="17.25">
      <c r="A103" s="14" t="s">
        <v>93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5" ht="17.25">
      <c r="A104" s="1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5" ht="40.5" customHeight="1">
      <c r="A105" s="81" t="s">
        <v>94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5" ht="17.25">
      <c r="A106" s="18" t="s">
        <v>95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5" ht="17.25">
      <c r="A107" s="18" t="s">
        <v>96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5" ht="17.25">
      <c r="A108" s="18" t="s">
        <v>97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5" ht="17.25">
      <c r="A109" s="18" t="s">
        <v>98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5" ht="17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5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5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</sheetData>
  <mergeCells count="216">
    <mergeCell ref="H79:L79"/>
    <mergeCell ref="H80:L80"/>
    <mergeCell ref="H81:L81"/>
    <mergeCell ref="H82:L82"/>
    <mergeCell ref="H83:L83"/>
    <mergeCell ref="H68:L68"/>
    <mergeCell ref="H69:L69"/>
    <mergeCell ref="H70:L70"/>
    <mergeCell ref="H71:L71"/>
    <mergeCell ref="H72:L72"/>
    <mergeCell ref="H73:L73"/>
    <mergeCell ref="H74:L74"/>
    <mergeCell ref="H75:L75"/>
    <mergeCell ref="H76:L76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M41:N41"/>
    <mergeCell ref="H45:L45"/>
    <mergeCell ref="H46:L46"/>
    <mergeCell ref="H47:L47"/>
    <mergeCell ref="H49:L49"/>
    <mergeCell ref="H48:L48"/>
    <mergeCell ref="H50:L50"/>
    <mergeCell ref="H51:L51"/>
    <mergeCell ref="A105:L105"/>
    <mergeCell ref="D89:D90"/>
    <mergeCell ref="E89:E90"/>
    <mergeCell ref="F89:F90"/>
    <mergeCell ref="G89:H90"/>
    <mergeCell ref="I89:J90"/>
    <mergeCell ref="K89:L90"/>
    <mergeCell ref="A89:C90"/>
    <mergeCell ref="A98:C98"/>
    <mergeCell ref="D98:E98"/>
    <mergeCell ref="F98:H98"/>
    <mergeCell ref="I98:J98"/>
    <mergeCell ref="A99:C99"/>
    <mergeCell ref="D99:E99"/>
    <mergeCell ref="F99:H99"/>
    <mergeCell ref="I99:J99"/>
    <mergeCell ref="A95:C95"/>
    <mergeCell ref="D95:E95"/>
    <mergeCell ref="F95:H95"/>
    <mergeCell ref="I95:J95"/>
    <mergeCell ref="A96:C96"/>
    <mergeCell ref="D96:E96"/>
    <mergeCell ref="F96:H96"/>
    <mergeCell ref="I96:J96"/>
    <mergeCell ref="A97:C97"/>
    <mergeCell ref="D97:E97"/>
    <mergeCell ref="F97:H97"/>
    <mergeCell ref="I97:J97"/>
    <mergeCell ref="A92:C92"/>
    <mergeCell ref="G92:H92"/>
    <mergeCell ref="I92:J92"/>
    <mergeCell ref="K92:L92"/>
    <mergeCell ref="A93:C93"/>
    <mergeCell ref="G93:H93"/>
    <mergeCell ref="I93:J93"/>
    <mergeCell ref="K93:L93"/>
    <mergeCell ref="A94:L94"/>
    <mergeCell ref="A84:B84"/>
    <mergeCell ref="E84:G84"/>
    <mergeCell ref="H84:L84"/>
    <mergeCell ref="A85:L85"/>
    <mergeCell ref="A86:L86"/>
    <mergeCell ref="A87:L87"/>
    <mergeCell ref="A91:C91"/>
    <mergeCell ref="G91:H91"/>
    <mergeCell ref="I91:J91"/>
    <mergeCell ref="K91:L91"/>
    <mergeCell ref="A79:B79"/>
    <mergeCell ref="E79:G79"/>
    <mergeCell ref="A80:B80"/>
    <mergeCell ref="E80:G80"/>
    <mergeCell ref="A81:B81"/>
    <mergeCell ref="E81:G81"/>
    <mergeCell ref="A82:B82"/>
    <mergeCell ref="E82:G82"/>
    <mergeCell ref="A83:B83"/>
    <mergeCell ref="E83:G83"/>
    <mergeCell ref="H77:L77"/>
    <mergeCell ref="A78:B78"/>
    <mergeCell ref="E78:G78"/>
    <mergeCell ref="A76:B76"/>
    <mergeCell ref="E76:G76"/>
    <mergeCell ref="A59:B59"/>
    <mergeCell ref="E59:G59"/>
    <mergeCell ref="A60:B60"/>
    <mergeCell ref="E60:G60"/>
    <mergeCell ref="A62:B62"/>
    <mergeCell ref="A61:B61"/>
    <mergeCell ref="E61:G61"/>
    <mergeCell ref="E62:G62"/>
    <mergeCell ref="H61:L61"/>
    <mergeCell ref="H62:L62"/>
    <mergeCell ref="H63:L63"/>
    <mergeCell ref="H64:L64"/>
    <mergeCell ref="H65:L65"/>
    <mergeCell ref="H66:L66"/>
    <mergeCell ref="H67:L67"/>
    <mergeCell ref="H78:L78"/>
    <mergeCell ref="A55:B55"/>
    <mergeCell ref="E55:G55"/>
    <mergeCell ref="A56:B56"/>
    <mergeCell ref="E56:G56"/>
    <mergeCell ref="A57:B57"/>
    <mergeCell ref="E57:G57"/>
    <mergeCell ref="A58:B58"/>
    <mergeCell ref="E58:G58"/>
    <mergeCell ref="A77:B77"/>
    <mergeCell ref="E77:G77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42:B42"/>
    <mergeCell ref="E42:G42"/>
    <mergeCell ref="H42:L42"/>
    <mergeCell ref="A43:B43"/>
    <mergeCell ref="E43:G43"/>
    <mergeCell ref="H43:L43"/>
    <mergeCell ref="A44:B44"/>
    <mergeCell ref="E44:G44"/>
    <mergeCell ref="H44:L44"/>
    <mergeCell ref="A35:L35"/>
    <mergeCell ref="A36:L36"/>
    <mergeCell ref="A37:L37"/>
    <mergeCell ref="A38:L38"/>
    <mergeCell ref="A39:L39"/>
    <mergeCell ref="A40:B40"/>
    <mergeCell ref="E40:G40"/>
    <mergeCell ref="H40:L40"/>
    <mergeCell ref="A41:B41"/>
    <mergeCell ref="E41:G41"/>
    <mergeCell ref="H41:L41"/>
    <mergeCell ref="A2:L2"/>
    <mergeCell ref="A4:L4"/>
    <mergeCell ref="A9:N9"/>
    <mergeCell ref="A10:N10"/>
    <mergeCell ref="A14:L14"/>
    <mergeCell ref="A15:N15"/>
    <mergeCell ref="A16:N16"/>
    <mergeCell ref="A17:L17"/>
    <mergeCell ref="A18:L18"/>
    <mergeCell ref="A74:B74"/>
    <mergeCell ref="E74:G74"/>
    <mergeCell ref="A75:B75"/>
    <mergeCell ref="E75:G75"/>
    <mergeCell ref="A71:B71"/>
    <mergeCell ref="E71:G71"/>
    <mergeCell ref="A73:B73"/>
    <mergeCell ref="E73:G73"/>
    <mergeCell ref="A72:B72"/>
    <mergeCell ref="E72:G72"/>
    <mergeCell ref="A70:B70"/>
    <mergeCell ref="E70:G70"/>
    <mergeCell ref="A69:B69"/>
    <mergeCell ref="E69:G69"/>
    <mergeCell ref="A63:B63"/>
    <mergeCell ref="E63:G63"/>
    <mergeCell ref="A64:B64"/>
    <mergeCell ref="E64:G64"/>
    <mergeCell ref="A67:B67"/>
    <mergeCell ref="E67:G67"/>
    <mergeCell ref="A65:B65"/>
    <mergeCell ref="E65:G65"/>
    <mergeCell ref="A66:B66"/>
    <mergeCell ref="E66:G66"/>
    <mergeCell ref="A5:N5"/>
    <mergeCell ref="A6:N6"/>
    <mergeCell ref="A7:N7"/>
    <mergeCell ref="A8:N8"/>
    <mergeCell ref="A11:N11"/>
    <mergeCell ref="A12:N12"/>
    <mergeCell ref="A13:N13"/>
    <mergeCell ref="A68:B68"/>
    <mergeCell ref="E68:G68"/>
    <mergeCell ref="A19:N19"/>
    <mergeCell ref="A20:N20"/>
    <mergeCell ref="A21:N21"/>
    <mergeCell ref="A22:N22"/>
    <mergeCell ref="A23:L23"/>
    <mergeCell ref="A24:N24"/>
    <mergeCell ref="A25:L25"/>
    <mergeCell ref="D27:E27"/>
    <mergeCell ref="D28:E28"/>
    <mergeCell ref="A29:L29"/>
    <mergeCell ref="A30:L30"/>
    <mergeCell ref="A31:L31"/>
    <mergeCell ref="A32:L32"/>
    <mergeCell ref="A33:L33"/>
    <mergeCell ref="A34:L34"/>
  </mergeCells>
  <hyperlinks>
    <hyperlink ref="A102" r:id="rId1" display="mailto:crp-48@list.ru" xr:uid="{4B7DA02B-EB82-4355-B50C-990F51022FB2}"/>
  </hyperlinks>
  <pageMargins left="0.39370078740157499" right="0.43307086614173201" top="0.78740157480314998" bottom="0.39370078740157499" header="0.31496062992126" footer="0.31496062992126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ЦПЭ</cp:lastModifiedBy>
  <dcterms:created xsi:type="dcterms:W3CDTF">2006-09-16T00:00:00Z</dcterms:created>
  <dcterms:modified xsi:type="dcterms:W3CDTF">2022-09-29T11:34:14Z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