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99C9B105-B5FC-400B-8E5A-FA86820FD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6" i="1" l="1"/>
  <c r="K67" i="1"/>
  <c r="K68" i="1"/>
  <c r="K69" i="1"/>
  <c r="K70" i="1"/>
  <c r="K71" i="1"/>
  <c r="G66" i="1"/>
  <c r="G67" i="1"/>
  <c r="G68" i="1"/>
  <c r="G69" i="1"/>
  <c r="G70" i="1"/>
  <c r="G71" i="1"/>
  <c r="E46" i="1"/>
  <c r="E47" i="1"/>
  <c r="E48" i="1"/>
  <c r="E49" i="1"/>
  <c r="E51" i="1"/>
  <c r="E50" i="1" l="1"/>
  <c r="E45" i="1"/>
  <c r="E44" i="1" s="1"/>
  <c r="E43" i="1" l="1"/>
  <c r="E72" i="1"/>
  <c r="G65" i="1"/>
  <c r="K65" i="1"/>
  <c r="E42" i="1" l="1"/>
  <c r="E56" i="1" s="1"/>
  <c r="G72" i="1" l="1"/>
  <c r="K72" i="1"/>
  <c r="I78" i="1" s="1"/>
  <c r="I79" i="1" s="1"/>
</calcChain>
</file>

<file path=xl/sharedStrings.xml><?xml version="1.0" encoding="utf-8"?>
<sst xmlns="http://schemas.openxmlformats.org/spreadsheetml/2006/main" count="98" uniqueCount="89">
  <si>
    <t>БИЗНЕС-ПЛАН</t>
  </si>
  <si>
    <t>Система налогообложения (отметить и подчеркнуть)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</si>
  <si>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</si>
  <si>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</si>
  <si>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</si>
  <si>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</si>
  <si>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</si>
  <si>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</si>
  <si>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</si>
  <si>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</si>
  <si>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</si>
  <si>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</si>
  <si>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</si>
  <si>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</si>
  <si>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</si>
  <si>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</si>
  <si>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</si>
  <si>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</si>
  <si>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</si>
  <si>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</si>
  <si>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</si>
  <si>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</si>
  <si>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</si>
  <si>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</si>
  <si>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</si>
  <si>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</si>
  <si>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</si>
  <si>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</si>
  <si>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</si>
  <si>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</si>
  <si>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</si>
  <si>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</si>
  <si>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</si>
  <si>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</si>
  <si>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</si>
  <si>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</si>
  <si>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</si>
  <si>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</si>
  <si>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</si>
  <si>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</si>
  <si>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</si>
  <si>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</si>
  <si>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</si>
  <si>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</si>
  <si>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</si>
  <si>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</si>
  <si>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</si>
  <si>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</si>
  <si>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</si>
  <si>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</si>
  <si>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</si>
  <si>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</si>
  <si>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</si>
  <si>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</si>
  <si>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</si>
  <si>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 xml:space="preserve">Имеющееся оборудование/имущество для бизнеса  </t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</si>
  <si>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</si>
  <si>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Холодильный шкаф</t>
  </si>
  <si>
    <t>Миксер</t>
  </si>
  <si>
    <t>Печь индукционная</t>
  </si>
  <si>
    <t>Разделочный стол</t>
  </si>
  <si>
    <t>Коржи, разделочная доска, одноразовые контейнеры, салфети, мука, яйца, масло растительное, картофель, морковь, лук, рис, полусореры, перчатки, пакеты</t>
  </si>
  <si>
    <t>Первое блюдо</t>
  </si>
  <si>
    <t>Второе блюдо</t>
  </si>
  <si>
    <t>Салат</t>
  </si>
  <si>
    <t>Торт</t>
  </si>
  <si>
    <t>Пирожное нарезное</t>
  </si>
  <si>
    <t>Булочка</t>
  </si>
  <si>
    <t>Компот</t>
  </si>
  <si>
    <t>пор.</t>
  </si>
  <si>
    <t>шт.</t>
  </si>
  <si>
    <t xml:space="preserve">Аренда    </t>
  </si>
  <si>
    <t xml:space="preserve">Адрес места ведения бизнеса, кв. м, стоимость аренды </t>
  </si>
  <si>
    <t>Шкаф пекарский</t>
  </si>
  <si>
    <t>жители города Липецка, наработанная клиентская база</t>
  </si>
  <si>
    <t>Название проекта   Приготовление и доставка обедов</t>
  </si>
  <si>
    <t xml:space="preserve">ФИО </t>
  </si>
  <si>
    <t xml:space="preserve">Дата рождения                         Телефон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</si>
  <si>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</si>
  <si>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</si>
  <si>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</si>
  <si>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>Общий стаж    лет                                                                      Опыт работы в данной сфере:  года</t>
  </si>
  <si>
    <t xml:space="preserve">ИНН </t>
  </si>
  <si>
    <t>Состав семьи:          чел.</t>
  </si>
  <si>
    <t>Планируемый график работы (дней в неделю)                                              (часов в неделю)</t>
  </si>
  <si>
    <t xml:space="preserve">Реклама товара (работ, услуг): </t>
  </si>
  <si>
    <t>Авито, ВК, Инстаграмм, Телеграмм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</si>
  <si>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</si>
  <si>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Приготовление и доставка обедов.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</si>
</sst>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4"/>
  <sheetViews>
    <sheetView tabSelected="1" view="pageLayout" topLeftCell="A61" zoomScaleNormal="91" workbookViewId="0">
      <selection activeCell="A23" sqref="A23:L23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8.75" x14ac:dyDescent="0.25">
      <c r="A3" s="1"/>
    </row>
    <row r="4" spans="1:14" ht="18.75" x14ac:dyDescent="0.25">
      <c r="A4" s="65" t="s">
        <v>34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4" ht="16.5" x14ac:dyDescent="0.25">
      <c r="A5" s="40" t="s">
        <v>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6.5" x14ac:dyDescent="0.25">
      <c r="A6" s="40" t="s">
        <v>77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6.5" x14ac:dyDescent="0.25">
      <c r="A7" s="40" t="s">
        <v>78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6.5" x14ac:dyDescent="0.25">
      <c r="A8" s="40" t="s">
        <v>79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6.5" x14ac:dyDescent="0.25">
      <c r="A9" s="40" t="s">
        <v>80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8.75" customHeight="1" x14ac:dyDescent="0.25">
      <c r="A10" s="40" t="s">
        <v>81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6.5" x14ac:dyDescent="0.25">
      <c r="A11" s="40" t="s">
        <v>82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6.5" x14ac:dyDescent="0.25">
      <c r="A12" s="40" t="s">
        <v>83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6.5" x14ac:dyDescent="0.25">
      <c r="A13" s="40" t="s">
        <v>84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8.75" x14ac:dyDescent="0.25">
      <c r="A14" s="61" t="s">
        <v>35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4" ht="16.5" x14ac:dyDescent="0.25">
      <c r="A15" s="62" t="s">
        <v>75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6.5" x14ac:dyDescent="0.25">
      <c r="A16" s="63" t="s">
        <v>49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6.5" x14ac:dyDescent="0.25">
      <c r="A17" s="29" t="s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4" ht="16.5" x14ac:dyDescent="0.25">
      <c r="A18" s="64" t="s">
        <v>56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4" ht="15" customHeight="1" x14ac:dyDescent="0.25">
      <c r="A19" s="62" t="s">
        <v>72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15.75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6.5" x14ac:dyDescent="0.25">
      <c r="A21" s="58" t="s">
        <v>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6.5" x14ac:dyDescent="0.25">
      <c r="A22" s="58" t="s">
        <v>88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6.5" x14ac:dyDescent="0.25">
      <c r="A23" s="59" t="s">
        <v>55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8"/>
      <c r="N23" s="18"/>
    </row>
    <row r="24" spans="1:14" ht="16.5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8.75" x14ac:dyDescent="0.25">
      <c r="A25" s="60" t="s">
        <v>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11" t="s">
        <v>4</v>
      </c>
      <c r="B27" s="11" t="s">
        <v>5</v>
      </c>
      <c r="C27" s="11" t="s">
        <v>6</v>
      </c>
      <c r="D27" s="57" t="s">
        <v>7</v>
      </c>
      <c r="E27" s="57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54"/>
      <c r="E28" s="54"/>
      <c r="F28" s="2"/>
      <c r="G28" s="2"/>
      <c r="H28" s="2"/>
      <c r="I28" s="2"/>
      <c r="J28" s="2"/>
      <c r="K28" s="2"/>
      <c r="L28" s="2"/>
    </row>
    <row r="29" spans="1:14" ht="16.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4" ht="16.5" x14ac:dyDescent="0.25">
      <c r="A30" s="50" t="s">
        <v>50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4" ht="18.75" x14ac:dyDescent="0.25">
      <c r="A31" s="71" t="s">
        <v>36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16.5" x14ac:dyDescent="0.25">
      <c r="A32" s="59" t="s">
        <v>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8"/>
      <c r="N32" s="18"/>
    </row>
    <row r="33" spans="1:14" ht="16.5" x14ac:dyDescent="0.25">
      <c r="A33" s="70" t="s">
        <v>74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19"/>
      <c r="N33" s="19"/>
    </row>
    <row r="34" spans="1:14" ht="16.5" x14ac:dyDescent="0.25">
      <c r="A34" s="56" t="s">
        <v>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19"/>
      <c r="N34" s="19"/>
    </row>
    <row r="35" spans="1:14" ht="16.5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19"/>
      <c r="N35" s="19"/>
    </row>
    <row r="36" spans="1:14" ht="16.5" x14ac:dyDescent="0.25">
      <c r="A36" s="56" t="s">
        <v>85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19"/>
      <c r="N36" s="19"/>
    </row>
    <row r="37" spans="1:14" ht="16.5" x14ac:dyDescent="0.25">
      <c r="A37" s="70" t="s">
        <v>86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19"/>
      <c r="N37" s="19"/>
    </row>
    <row r="38" spans="1:14" ht="18.75" x14ac:dyDescent="0.25">
      <c r="A38" s="71" t="s">
        <v>37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4" ht="16.5" x14ac:dyDescent="0.25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4" ht="33.75" customHeight="1" x14ac:dyDescent="0.25">
      <c r="A40" s="30" t="s">
        <v>11</v>
      </c>
      <c r="B40" s="32"/>
      <c r="C40" s="11" t="s">
        <v>12</v>
      </c>
      <c r="D40" s="11" t="s">
        <v>13</v>
      </c>
      <c r="E40" s="39" t="s">
        <v>14</v>
      </c>
      <c r="F40" s="39"/>
      <c r="G40" s="39"/>
      <c r="H40" s="72" t="s">
        <v>15</v>
      </c>
      <c r="I40" s="72"/>
      <c r="J40" s="72"/>
      <c r="K40" s="72"/>
      <c r="L40" s="72"/>
    </row>
    <row r="41" spans="1:14" ht="21" customHeight="1" x14ac:dyDescent="0.25">
      <c r="A41" s="52" t="s">
        <v>47</v>
      </c>
      <c r="B41" s="53"/>
      <c r="C41" s="12"/>
      <c r="D41" s="12"/>
      <c r="E41" s="51"/>
      <c r="F41" s="51"/>
      <c r="G41" s="51"/>
      <c r="H41" s="51"/>
      <c r="I41" s="51"/>
      <c r="J41" s="51"/>
      <c r="K41" s="51"/>
      <c r="L41" s="51"/>
    </row>
    <row r="42" spans="1:14" ht="17.25" x14ac:dyDescent="0.25">
      <c r="A42" s="52" t="s">
        <v>16</v>
      </c>
      <c r="B42" s="53"/>
      <c r="C42" s="12">
        <v>2</v>
      </c>
      <c r="D42" s="12">
        <v>16000</v>
      </c>
      <c r="E42" s="51">
        <f>SUM(E43:G43)</f>
        <v>50000</v>
      </c>
      <c r="F42" s="51"/>
      <c r="G42" s="51"/>
      <c r="H42" s="51"/>
      <c r="I42" s="51"/>
      <c r="J42" s="51"/>
      <c r="K42" s="51"/>
      <c r="L42" s="51"/>
    </row>
    <row r="43" spans="1:14" ht="17.25" x14ac:dyDescent="0.3">
      <c r="A43" s="41" t="s">
        <v>71</v>
      </c>
      <c r="B43" s="42"/>
      <c r="C43" s="13">
        <v>5</v>
      </c>
      <c r="D43" s="13">
        <v>10000</v>
      </c>
      <c r="E43" s="54">
        <f>C43*D43</f>
        <v>50000</v>
      </c>
      <c r="F43" s="54"/>
      <c r="G43" s="54"/>
      <c r="H43" s="36"/>
      <c r="I43" s="36"/>
      <c r="J43" s="36"/>
      <c r="K43" s="36"/>
      <c r="L43" s="36"/>
    </row>
    <row r="44" spans="1:14" ht="17.25" x14ac:dyDescent="0.25">
      <c r="A44" s="52" t="s">
        <v>17</v>
      </c>
      <c r="B44" s="53"/>
      <c r="C44" s="12"/>
      <c r="D44" s="12"/>
      <c r="E44" s="51">
        <f>SUM(E45:G49)</f>
        <v>230000</v>
      </c>
      <c r="F44" s="51"/>
      <c r="G44" s="51"/>
      <c r="H44" s="51"/>
      <c r="I44" s="51"/>
      <c r="J44" s="51"/>
      <c r="K44" s="51"/>
      <c r="L44" s="51"/>
    </row>
    <row r="45" spans="1:14" ht="17.25" x14ac:dyDescent="0.3">
      <c r="A45" s="43" t="s">
        <v>57</v>
      </c>
      <c r="B45" s="45"/>
      <c r="C45" s="13">
        <v>1</v>
      </c>
      <c r="D45" s="13">
        <v>72000</v>
      </c>
      <c r="E45" s="54">
        <f>C45*D45</f>
        <v>72000</v>
      </c>
      <c r="F45" s="54"/>
      <c r="G45" s="54"/>
      <c r="H45" s="36"/>
      <c r="I45" s="36"/>
      <c r="J45" s="36"/>
      <c r="K45" s="36"/>
      <c r="L45" s="36"/>
    </row>
    <row r="46" spans="1:14" ht="17.25" x14ac:dyDescent="0.3">
      <c r="A46" s="43" t="s">
        <v>58</v>
      </c>
      <c r="B46" s="45"/>
      <c r="C46" s="13">
        <v>3</v>
      </c>
      <c r="D46" s="13">
        <v>25000</v>
      </c>
      <c r="E46" s="54">
        <f t="shared" ref="E46:E49" si="0">C46*D46</f>
        <v>75000</v>
      </c>
      <c r="F46" s="54"/>
      <c r="G46" s="54"/>
      <c r="H46" s="36"/>
      <c r="I46" s="36"/>
      <c r="J46" s="36"/>
      <c r="K46" s="36"/>
      <c r="L46" s="36"/>
    </row>
    <row r="47" spans="1:14" ht="17.25" x14ac:dyDescent="0.3">
      <c r="A47" s="43" t="s">
        <v>59</v>
      </c>
      <c r="B47" s="45"/>
      <c r="C47" s="13">
        <v>2</v>
      </c>
      <c r="D47" s="13">
        <v>16500</v>
      </c>
      <c r="E47" s="54">
        <f t="shared" si="0"/>
        <v>33000</v>
      </c>
      <c r="F47" s="54"/>
      <c r="G47" s="54"/>
      <c r="H47" s="36"/>
      <c r="I47" s="36"/>
      <c r="J47" s="36"/>
      <c r="K47" s="36"/>
      <c r="L47" s="36"/>
    </row>
    <row r="48" spans="1:14" ht="17.25" x14ac:dyDescent="0.3">
      <c r="A48" s="43" t="s">
        <v>60</v>
      </c>
      <c r="B48" s="45"/>
      <c r="C48" s="13">
        <v>1</v>
      </c>
      <c r="D48" s="13">
        <v>8000</v>
      </c>
      <c r="E48" s="54">
        <f t="shared" si="0"/>
        <v>8000</v>
      </c>
      <c r="F48" s="54"/>
      <c r="G48" s="54"/>
      <c r="H48" s="36"/>
      <c r="I48" s="36"/>
      <c r="J48" s="36"/>
      <c r="K48" s="36"/>
      <c r="L48" s="36"/>
    </row>
    <row r="49" spans="1:16" ht="17.25" x14ac:dyDescent="0.3">
      <c r="A49" s="43" t="s">
        <v>73</v>
      </c>
      <c r="B49" s="45"/>
      <c r="C49" s="13">
        <v>2</v>
      </c>
      <c r="D49" s="13">
        <v>21000</v>
      </c>
      <c r="E49" s="54">
        <f t="shared" si="0"/>
        <v>42000</v>
      </c>
      <c r="F49" s="54"/>
      <c r="G49" s="54"/>
      <c r="H49" s="36"/>
      <c r="I49" s="36"/>
      <c r="J49" s="36"/>
      <c r="K49" s="36"/>
      <c r="L49" s="36"/>
    </row>
    <row r="50" spans="1:16" ht="17.25" x14ac:dyDescent="0.25">
      <c r="A50" s="52" t="s">
        <v>18</v>
      </c>
      <c r="B50" s="53"/>
      <c r="C50" s="12"/>
      <c r="D50" s="12"/>
      <c r="E50" s="52">
        <f>SUM(E51:G55)</f>
        <v>70000</v>
      </c>
      <c r="F50" s="55"/>
      <c r="G50" s="53"/>
      <c r="H50" s="51"/>
      <c r="I50" s="51"/>
      <c r="J50" s="51"/>
      <c r="K50" s="51"/>
      <c r="L50" s="51"/>
    </row>
    <row r="51" spans="1:16" ht="17.25" customHeight="1" x14ac:dyDescent="0.25">
      <c r="A51" s="87" t="s">
        <v>61</v>
      </c>
      <c r="B51" s="88"/>
      <c r="C51" s="93">
        <v>1</v>
      </c>
      <c r="D51" s="93">
        <v>70000</v>
      </c>
      <c r="E51" s="87">
        <f>C51*D51</f>
        <v>70000</v>
      </c>
      <c r="F51" s="96"/>
      <c r="G51" s="88"/>
      <c r="H51" s="74"/>
      <c r="I51" s="75"/>
      <c r="J51" s="75"/>
      <c r="K51" s="75"/>
      <c r="L51" s="76"/>
    </row>
    <row r="52" spans="1:16" ht="17.25" customHeight="1" x14ac:dyDescent="0.25">
      <c r="A52" s="89"/>
      <c r="B52" s="90"/>
      <c r="C52" s="94"/>
      <c r="D52" s="94"/>
      <c r="E52" s="89"/>
      <c r="F52" s="97"/>
      <c r="G52" s="90"/>
      <c r="H52" s="77"/>
      <c r="I52" s="78"/>
      <c r="J52" s="78"/>
      <c r="K52" s="78"/>
      <c r="L52" s="79"/>
    </row>
    <row r="53" spans="1:16" ht="17.25" customHeight="1" x14ac:dyDescent="0.25">
      <c r="A53" s="89"/>
      <c r="B53" s="90"/>
      <c r="C53" s="94"/>
      <c r="D53" s="94"/>
      <c r="E53" s="89"/>
      <c r="F53" s="97"/>
      <c r="G53" s="90"/>
      <c r="H53" s="77"/>
      <c r="I53" s="78"/>
      <c r="J53" s="78"/>
      <c r="K53" s="78"/>
      <c r="L53" s="79"/>
    </row>
    <row r="54" spans="1:16" ht="17.25" customHeight="1" x14ac:dyDescent="0.25">
      <c r="A54" s="89"/>
      <c r="B54" s="90"/>
      <c r="C54" s="94"/>
      <c r="D54" s="94"/>
      <c r="E54" s="89"/>
      <c r="F54" s="97"/>
      <c r="G54" s="90"/>
      <c r="H54" s="77"/>
      <c r="I54" s="78"/>
      <c r="J54" s="78"/>
      <c r="K54" s="78"/>
      <c r="L54" s="79"/>
    </row>
    <row r="55" spans="1:16" ht="17.25" customHeight="1" x14ac:dyDescent="0.25">
      <c r="A55" s="91"/>
      <c r="B55" s="92"/>
      <c r="C55" s="95"/>
      <c r="D55" s="95"/>
      <c r="E55" s="91"/>
      <c r="F55" s="98"/>
      <c r="G55" s="92"/>
      <c r="H55" s="80"/>
      <c r="I55" s="81"/>
      <c r="J55" s="81"/>
      <c r="K55" s="81"/>
      <c r="L55" s="82"/>
    </row>
    <row r="56" spans="1:16" ht="17.25" x14ac:dyDescent="0.25">
      <c r="A56" s="52" t="s">
        <v>19</v>
      </c>
      <c r="B56" s="53"/>
      <c r="C56" s="12"/>
      <c r="D56" s="12"/>
      <c r="E56" s="52">
        <f>E50+E44+E42+E41</f>
        <v>350000</v>
      </c>
      <c r="F56" s="55"/>
      <c r="G56" s="53"/>
      <c r="H56" s="52"/>
      <c r="I56" s="55"/>
      <c r="J56" s="55"/>
      <c r="K56" s="55"/>
      <c r="L56" s="53"/>
    </row>
    <row r="57" spans="1:16" ht="17.25" x14ac:dyDescent="0.25">
      <c r="A57" s="24"/>
      <c r="B57" s="24"/>
      <c r="C57" s="25"/>
      <c r="D57" s="25"/>
      <c r="E57" s="24"/>
      <c r="F57" s="24"/>
      <c r="G57" s="24"/>
      <c r="H57" s="24"/>
      <c r="I57" s="24"/>
      <c r="J57" s="24"/>
      <c r="K57" s="24"/>
      <c r="L57" s="24"/>
    </row>
    <row r="58" spans="1:16" ht="3" customHeight="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6" ht="16.5" x14ac:dyDescent="0.25">
      <c r="A59" s="29" t="s">
        <v>87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6" ht="16.5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1:16" ht="18.75" x14ac:dyDescent="0.25">
      <c r="A61" s="23" t="s">
        <v>20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2"/>
      <c r="N61" s="22"/>
    </row>
    <row r="62" spans="1:16" ht="51.75" customHeight="1" x14ac:dyDescent="0.3">
      <c r="A62" s="83" t="s">
        <v>21</v>
      </c>
      <c r="B62" s="99"/>
      <c r="C62" s="84"/>
      <c r="D62" s="93" t="s">
        <v>43</v>
      </c>
      <c r="E62" s="101" t="s">
        <v>44</v>
      </c>
      <c r="F62" s="103" t="s">
        <v>22</v>
      </c>
      <c r="G62" s="83" t="s">
        <v>46</v>
      </c>
      <c r="H62" s="84"/>
      <c r="I62" s="83" t="s">
        <v>23</v>
      </c>
      <c r="J62" s="84"/>
      <c r="K62" s="66" t="s">
        <v>45</v>
      </c>
      <c r="L62" s="67"/>
      <c r="M62" s="2"/>
      <c r="N62" s="2"/>
      <c r="O62" s="2"/>
      <c r="P62" s="2"/>
    </row>
    <row r="63" spans="1:16" ht="17.25" x14ac:dyDescent="0.3">
      <c r="A63" s="85"/>
      <c r="B63" s="100"/>
      <c r="C63" s="86"/>
      <c r="D63" s="95"/>
      <c r="E63" s="102"/>
      <c r="F63" s="104"/>
      <c r="G63" s="85"/>
      <c r="H63" s="86"/>
      <c r="I63" s="85"/>
      <c r="J63" s="86"/>
      <c r="K63" s="68"/>
      <c r="L63" s="69"/>
      <c r="M63" s="2"/>
      <c r="N63" s="2"/>
      <c r="O63" s="2"/>
      <c r="P63" s="2"/>
    </row>
    <row r="64" spans="1:16" ht="17.25" x14ac:dyDescent="0.3">
      <c r="A64" s="41">
        <v>1</v>
      </c>
      <c r="B64" s="46"/>
      <c r="C64" s="42"/>
      <c r="D64" s="20">
        <v>2</v>
      </c>
      <c r="E64" s="21">
        <v>3</v>
      </c>
      <c r="F64" s="21">
        <v>4</v>
      </c>
      <c r="G64" s="41">
        <v>5</v>
      </c>
      <c r="H64" s="42"/>
      <c r="I64" s="41">
        <v>6</v>
      </c>
      <c r="J64" s="42"/>
      <c r="K64" s="48">
        <v>7</v>
      </c>
      <c r="L64" s="49"/>
      <c r="M64" s="2"/>
      <c r="N64" s="2"/>
      <c r="O64" s="2"/>
      <c r="P64" s="2"/>
    </row>
    <row r="65" spans="1:16" ht="17.25" x14ac:dyDescent="0.3">
      <c r="A65" s="43" t="s">
        <v>62</v>
      </c>
      <c r="B65" s="44"/>
      <c r="C65" s="45"/>
      <c r="D65" s="21" t="s">
        <v>69</v>
      </c>
      <c r="E65" s="21">
        <v>250</v>
      </c>
      <c r="F65" s="21">
        <v>70</v>
      </c>
      <c r="G65" s="41">
        <f>E65*F65</f>
        <v>17500</v>
      </c>
      <c r="H65" s="42"/>
      <c r="I65" s="41">
        <v>35</v>
      </c>
      <c r="J65" s="42"/>
      <c r="K65" s="48">
        <f>E65*I65</f>
        <v>8750</v>
      </c>
      <c r="L65" s="49"/>
      <c r="M65" s="2"/>
      <c r="N65" s="2"/>
      <c r="O65" s="2"/>
      <c r="P65" s="2"/>
    </row>
    <row r="66" spans="1:16" ht="17.25" x14ac:dyDescent="0.3">
      <c r="A66" s="43" t="s">
        <v>63</v>
      </c>
      <c r="B66" s="44"/>
      <c r="C66" s="45"/>
      <c r="D66" s="21" t="s">
        <v>69</v>
      </c>
      <c r="E66" s="21">
        <v>250</v>
      </c>
      <c r="F66" s="21">
        <v>100</v>
      </c>
      <c r="G66" s="41">
        <f t="shared" ref="G66:G71" si="1">E66*F66</f>
        <v>25000</v>
      </c>
      <c r="H66" s="42"/>
      <c r="I66" s="41">
        <v>60</v>
      </c>
      <c r="J66" s="42"/>
      <c r="K66" s="48">
        <f t="shared" ref="K66:K71" si="2">E66*I66</f>
        <v>15000</v>
      </c>
      <c r="L66" s="49"/>
      <c r="M66" s="2"/>
      <c r="N66" s="2"/>
      <c r="O66" s="2"/>
      <c r="P66" s="2"/>
    </row>
    <row r="67" spans="1:16" ht="17.25" x14ac:dyDescent="0.3">
      <c r="A67" s="43" t="s">
        <v>64</v>
      </c>
      <c r="B67" s="44"/>
      <c r="C67" s="45"/>
      <c r="D67" s="21" t="s">
        <v>69</v>
      </c>
      <c r="E67" s="21">
        <v>250</v>
      </c>
      <c r="F67" s="21">
        <v>70</v>
      </c>
      <c r="G67" s="41">
        <f t="shared" si="1"/>
        <v>17500</v>
      </c>
      <c r="H67" s="42"/>
      <c r="I67" s="41">
        <v>30</v>
      </c>
      <c r="J67" s="42"/>
      <c r="K67" s="48">
        <f t="shared" si="2"/>
        <v>7500</v>
      </c>
      <c r="L67" s="49"/>
      <c r="M67" s="2"/>
      <c r="N67" s="2"/>
      <c r="O67" s="2"/>
      <c r="P67" s="2"/>
    </row>
    <row r="68" spans="1:16" ht="17.25" x14ac:dyDescent="0.3">
      <c r="A68" s="43" t="s">
        <v>65</v>
      </c>
      <c r="B68" s="44"/>
      <c r="C68" s="45"/>
      <c r="D68" s="21" t="s">
        <v>70</v>
      </c>
      <c r="E68" s="21">
        <v>5</v>
      </c>
      <c r="F68" s="21">
        <v>1400</v>
      </c>
      <c r="G68" s="41">
        <f t="shared" si="1"/>
        <v>7000</v>
      </c>
      <c r="H68" s="42"/>
      <c r="I68" s="41">
        <v>1000</v>
      </c>
      <c r="J68" s="42"/>
      <c r="K68" s="48">
        <f t="shared" si="2"/>
        <v>5000</v>
      </c>
      <c r="L68" s="49"/>
      <c r="M68" s="2"/>
      <c r="N68" s="2"/>
      <c r="O68" s="2"/>
      <c r="P68" s="2"/>
    </row>
    <row r="69" spans="1:16" ht="17.25" x14ac:dyDescent="0.3">
      <c r="A69" s="43" t="s">
        <v>66</v>
      </c>
      <c r="B69" s="44"/>
      <c r="C69" s="45"/>
      <c r="D69" s="21" t="s">
        <v>70</v>
      </c>
      <c r="E69" s="21">
        <v>70</v>
      </c>
      <c r="F69" s="21">
        <v>250</v>
      </c>
      <c r="G69" s="41">
        <f t="shared" si="1"/>
        <v>17500</v>
      </c>
      <c r="H69" s="42"/>
      <c r="I69" s="41">
        <v>100</v>
      </c>
      <c r="J69" s="42"/>
      <c r="K69" s="48">
        <f t="shared" si="2"/>
        <v>7000</v>
      </c>
      <c r="L69" s="49"/>
      <c r="M69" s="2"/>
      <c r="N69" s="2"/>
      <c r="O69" s="2"/>
      <c r="P69" s="2"/>
    </row>
    <row r="70" spans="1:16" ht="17.25" x14ac:dyDescent="0.3">
      <c r="A70" s="43" t="s">
        <v>67</v>
      </c>
      <c r="B70" s="44"/>
      <c r="C70" s="45"/>
      <c r="D70" s="21" t="s">
        <v>70</v>
      </c>
      <c r="E70" s="21">
        <v>200</v>
      </c>
      <c r="F70" s="21">
        <v>40</v>
      </c>
      <c r="G70" s="41">
        <f t="shared" si="1"/>
        <v>8000</v>
      </c>
      <c r="H70" s="42"/>
      <c r="I70" s="41">
        <v>20</v>
      </c>
      <c r="J70" s="42"/>
      <c r="K70" s="48">
        <f t="shared" si="2"/>
        <v>4000</v>
      </c>
      <c r="L70" s="49"/>
      <c r="M70" s="2"/>
      <c r="N70" s="2"/>
      <c r="O70" s="2"/>
      <c r="P70" s="2"/>
    </row>
    <row r="71" spans="1:16" ht="17.25" x14ac:dyDescent="0.3">
      <c r="A71" s="43" t="s">
        <v>68</v>
      </c>
      <c r="B71" s="44"/>
      <c r="C71" s="45"/>
      <c r="D71" s="21" t="s">
        <v>69</v>
      </c>
      <c r="E71" s="21">
        <v>250</v>
      </c>
      <c r="F71" s="21">
        <v>20</v>
      </c>
      <c r="G71" s="41">
        <f t="shared" si="1"/>
        <v>5000</v>
      </c>
      <c r="H71" s="42"/>
      <c r="I71" s="41">
        <v>2</v>
      </c>
      <c r="J71" s="42"/>
      <c r="K71" s="48">
        <f t="shared" si="2"/>
        <v>500</v>
      </c>
      <c r="L71" s="49"/>
      <c r="M71" s="2"/>
      <c r="N71" s="2"/>
      <c r="O71" s="2"/>
      <c r="P71" s="2"/>
    </row>
    <row r="72" spans="1:16" ht="17.25" x14ac:dyDescent="0.3">
      <c r="A72" s="41" t="s">
        <v>24</v>
      </c>
      <c r="B72" s="46"/>
      <c r="C72" s="42"/>
      <c r="D72" s="13"/>
      <c r="E72" s="13">
        <f>SUM(E65:E71)</f>
        <v>1275</v>
      </c>
      <c r="F72" s="21" t="s">
        <v>25</v>
      </c>
      <c r="G72" s="41">
        <f>SUM(G65:G71)</f>
        <v>97500</v>
      </c>
      <c r="H72" s="42"/>
      <c r="I72" s="41" t="s">
        <v>25</v>
      </c>
      <c r="J72" s="42"/>
      <c r="K72" s="48">
        <f>SUM(K65:K71)</f>
        <v>47750</v>
      </c>
      <c r="L72" s="49"/>
      <c r="M72" s="2"/>
      <c r="N72" s="2"/>
      <c r="O72" s="2"/>
      <c r="P72" s="2"/>
    </row>
    <row r="73" spans="1:16" ht="17.25" x14ac:dyDescent="0.3">
      <c r="A73" s="26"/>
      <c r="B73" s="26"/>
      <c r="C73" s="26"/>
      <c r="D73" s="27"/>
      <c r="E73" s="27"/>
      <c r="F73" s="26"/>
      <c r="G73" s="26"/>
      <c r="H73" s="26"/>
      <c r="I73" s="26"/>
      <c r="J73" s="26"/>
      <c r="K73" s="28"/>
      <c r="L73" s="28"/>
      <c r="M73" s="2"/>
      <c r="N73" s="2"/>
      <c r="O73" s="2"/>
      <c r="P73" s="2"/>
    </row>
    <row r="74" spans="1:16" ht="18.75" x14ac:dyDescent="0.25">
      <c r="A74" s="60" t="s">
        <v>26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6" ht="18.75" customHeight="1" x14ac:dyDescent="0.3">
      <c r="A75" s="30" t="s">
        <v>27</v>
      </c>
      <c r="B75" s="31"/>
      <c r="C75" s="32"/>
      <c r="D75" s="30" t="s">
        <v>28</v>
      </c>
      <c r="E75" s="32"/>
      <c r="F75" s="39" t="s">
        <v>27</v>
      </c>
      <c r="G75" s="39"/>
      <c r="H75" s="39"/>
      <c r="I75" s="37" t="s">
        <v>28</v>
      </c>
      <c r="J75" s="38"/>
      <c r="K75" s="2"/>
      <c r="L75" s="2"/>
      <c r="M75" s="2"/>
      <c r="N75" s="2"/>
      <c r="O75" s="2"/>
    </row>
    <row r="76" spans="1:16" ht="17.25" x14ac:dyDescent="0.3">
      <c r="A76" s="33" t="s">
        <v>29</v>
      </c>
      <c r="B76" s="34"/>
      <c r="C76" s="35"/>
      <c r="D76" s="30">
        <v>16000</v>
      </c>
      <c r="E76" s="32"/>
      <c r="F76" s="33" t="s">
        <v>30</v>
      </c>
      <c r="G76" s="34"/>
      <c r="H76" s="35"/>
      <c r="I76" s="48">
        <v>2000</v>
      </c>
      <c r="J76" s="49"/>
      <c r="K76" s="2"/>
      <c r="L76" s="2"/>
      <c r="M76" s="2"/>
      <c r="N76" s="2"/>
      <c r="O76" s="2"/>
    </row>
    <row r="77" spans="1:16" ht="17.25" x14ac:dyDescent="0.3">
      <c r="A77" s="33" t="s">
        <v>31</v>
      </c>
      <c r="B77" s="34"/>
      <c r="C77" s="35"/>
      <c r="D77" s="30">
        <v>5000</v>
      </c>
      <c r="E77" s="32"/>
      <c r="F77" s="47" t="s">
        <v>51</v>
      </c>
      <c r="G77" s="47"/>
      <c r="H77" s="47"/>
      <c r="I77" s="48">
        <v>0</v>
      </c>
      <c r="J77" s="49"/>
      <c r="K77" s="2"/>
      <c r="L77" s="2"/>
      <c r="M77" s="2"/>
      <c r="N77" s="2"/>
      <c r="O77" s="2"/>
    </row>
    <row r="78" spans="1:16" ht="17.25" x14ac:dyDescent="0.3">
      <c r="A78" s="33" t="s">
        <v>32</v>
      </c>
      <c r="B78" s="34"/>
      <c r="C78" s="35"/>
      <c r="D78" s="30">
        <v>0</v>
      </c>
      <c r="E78" s="32"/>
      <c r="F78" s="39" t="s">
        <v>48</v>
      </c>
      <c r="G78" s="39"/>
      <c r="H78" s="39"/>
      <c r="I78" s="48">
        <f>K72</f>
        <v>47750</v>
      </c>
      <c r="J78" s="49"/>
      <c r="K78" s="2"/>
      <c r="L78" s="2"/>
      <c r="M78" s="2"/>
      <c r="N78" s="2"/>
      <c r="O78" s="2"/>
    </row>
    <row r="79" spans="1:16" ht="17.25" customHeight="1" x14ac:dyDescent="0.3">
      <c r="A79" s="33" t="s">
        <v>33</v>
      </c>
      <c r="B79" s="34"/>
      <c r="C79" s="35"/>
      <c r="D79" s="30">
        <v>0</v>
      </c>
      <c r="E79" s="32"/>
      <c r="F79" s="30" t="s">
        <v>19</v>
      </c>
      <c r="G79" s="31"/>
      <c r="H79" s="32"/>
      <c r="I79" s="30">
        <f>SUM(D76:E79)+SUM(I76:J78)</f>
        <v>70750</v>
      </c>
      <c r="J79" s="32"/>
      <c r="K79" s="2"/>
      <c r="L79" s="2"/>
      <c r="M79" s="2"/>
      <c r="N79" s="2"/>
      <c r="O79" s="2"/>
    </row>
    <row r="80" spans="1:16" ht="17.25" x14ac:dyDescent="0.3">
      <c r="A80" s="3"/>
      <c r="B80" s="3"/>
      <c r="C80" s="3"/>
      <c r="D80" s="10"/>
      <c r="E80" s="10"/>
      <c r="F80" s="10"/>
      <c r="G80" s="10"/>
      <c r="H80" s="2"/>
      <c r="I80" s="2"/>
      <c r="J80" s="2"/>
      <c r="K80" s="2"/>
      <c r="L80" s="2"/>
    </row>
    <row r="81" spans="1:14" ht="17.25" x14ac:dyDescent="0.3">
      <c r="A81" s="8"/>
      <c r="B81" s="9"/>
      <c r="C81" s="9"/>
      <c r="D81" s="2"/>
      <c r="E81" s="2"/>
      <c r="F81" s="2"/>
      <c r="G81" s="14"/>
      <c r="H81" s="15"/>
      <c r="I81" s="15"/>
      <c r="J81" s="15"/>
      <c r="K81" s="15"/>
      <c r="L81" s="16"/>
      <c r="M81" s="17"/>
      <c r="N81" s="17"/>
    </row>
    <row r="82" spans="1:14" ht="17.25" x14ac:dyDescent="0.3">
      <c r="A82" s="4" t="s">
        <v>54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4" ht="17.25" x14ac:dyDescent="0.3">
      <c r="A83" s="5" t="s">
        <v>52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4" ht="17.25" x14ac:dyDescent="0.3">
      <c r="A84" s="4" t="s">
        <v>53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4" ht="17.25" x14ac:dyDescent="0.3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4" ht="40.5" customHeight="1" x14ac:dyDescent="0.25">
      <c r="A86" s="73" t="s">
        <v>38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1:14" ht="17.25" x14ac:dyDescent="0.3">
      <c r="A87" s="6" t="s">
        <v>39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4" ht="17.25" x14ac:dyDescent="0.3">
      <c r="A88" s="6" t="s">
        <v>40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4" ht="17.25" x14ac:dyDescent="0.3">
      <c r="A89" s="6" t="s">
        <v>41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4" ht="17.25" x14ac:dyDescent="0.3">
      <c r="A90" s="6" t="s">
        <v>42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4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4" ht="17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4" ht="17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4" ht="17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</sheetData>
  <mergeCells count="145">
    <mergeCell ref="A70:C70"/>
    <mergeCell ref="G70:H70"/>
    <mergeCell ref="I70:J70"/>
    <mergeCell ref="K70:L70"/>
    <mergeCell ref="A71:C71"/>
    <mergeCell ref="G71:H71"/>
    <mergeCell ref="I71:J71"/>
    <mergeCell ref="K71:L71"/>
    <mergeCell ref="A66:C66"/>
    <mergeCell ref="G66:H66"/>
    <mergeCell ref="I66:J66"/>
    <mergeCell ref="K66:L66"/>
    <mergeCell ref="A67:C67"/>
    <mergeCell ref="G67:H67"/>
    <mergeCell ref="I67:J67"/>
    <mergeCell ref="K67:L67"/>
    <mergeCell ref="A68:C68"/>
    <mergeCell ref="G68:H68"/>
    <mergeCell ref="I68:J68"/>
    <mergeCell ref="K68:L68"/>
    <mergeCell ref="A69:C69"/>
    <mergeCell ref="G69:H69"/>
    <mergeCell ref="I69:J69"/>
    <mergeCell ref="K69:L69"/>
    <mergeCell ref="I65:J65"/>
    <mergeCell ref="A51:B55"/>
    <mergeCell ref="C51:C55"/>
    <mergeCell ref="D51:D55"/>
    <mergeCell ref="E51:G55"/>
    <mergeCell ref="H51:L55"/>
    <mergeCell ref="A56:B56"/>
    <mergeCell ref="A64:C64"/>
    <mergeCell ref="G62:H63"/>
    <mergeCell ref="G64:H64"/>
    <mergeCell ref="G65:H65"/>
    <mergeCell ref="A62:C63"/>
    <mergeCell ref="D62:D63"/>
    <mergeCell ref="E62:E63"/>
    <mergeCell ref="F62:F63"/>
    <mergeCell ref="A46:B46"/>
    <mergeCell ref="E46:G46"/>
    <mergeCell ref="A47:B47"/>
    <mergeCell ref="E47:G47"/>
    <mergeCell ref="A48:B48"/>
    <mergeCell ref="E48:G48"/>
    <mergeCell ref="I62:J63"/>
    <mergeCell ref="I64:J64"/>
    <mergeCell ref="K64:L64"/>
    <mergeCell ref="H45:L45"/>
    <mergeCell ref="H46:L46"/>
    <mergeCell ref="H47:L47"/>
    <mergeCell ref="H48:L48"/>
    <mergeCell ref="H49:L49"/>
    <mergeCell ref="A86:L86"/>
    <mergeCell ref="A2:L2"/>
    <mergeCell ref="A74:L74"/>
    <mergeCell ref="K62:L63"/>
    <mergeCell ref="A37:L37"/>
    <mergeCell ref="A38:L38"/>
    <mergeCell ref="A39:L39"/>
    <mergeCell ref="A58:L58"/>
    <mergeCell ref="A59:L59"/>
    <mergeCell ref="A60:L60"/>
    <mergeCell ref="E40:G40"/>
    <mergeCell ref="E42:G42"/>
    <mergeCell ref="E43:G43"/>
    <mergeCell ref="A32:L32"/>
    <mergeCell ref="A33:L33"/>
    <mergeCell ref="A34:L34"/>
    <mergeCell ref="A35:L35"/>
    <mergeCell ref="E56:G56"/>
    <mergeCell ref="H56:L56"/>
    <mergeCell ref="K65:L65"/>
    <mergeCell ref="A4:L4"/>
    <mergeCell ref="H40:L40"/>
    <mergeCell ref="A49:B49"/>
    <mergeCell ref="E49:G49"/>
    <mergeCell ref="A19:N19"/>
    <mergeCell ref="A20:N20"/>
    <mergeCell ref="A16:N16"/>
    <mergeCell ref="A15:N15"/>
    <mergeCell ref="H42:L42"/>
    <mergeCell ref="H43:L43"/>
    <mergeCell ref="A40:B40"/>
    <mergeCell ref="A42:B42"/>
    <mergeCell ref="A43:B43"/>
    <mergeCell ref="A41:B41"/>
    <mergeCell ref="E41:G41"/>
    <mergeCell ref="H41:L41"/>
    <mergeCell ref="D28:E28"/>
    <mergeCell ref="A17:L17"/>
    <mergeCell ref="A18:L18"/>
    <mergeCell ref="A31:N31"/>
    <mergeCell ref="K72:L72"/>
    <mergeCell ref="A11:N11"/>
    <mergeCell ref="A10:N10"/>
    <mergeCell ref="A29:L29"/>
    <mergeCell ref="A30:L30"/>
    <mergeCell ref="H50:L50"/>
    <mergeCell ref="A50:B50"/>
    <mergeCell ref="E44:G44"/>
    <mergeCell ref="E45:G45"/>
    <mergeCell ref="H44:L44"/>
    <mergeCell ref="E50:G50"/>
    <mergeCell ref="A44:B44"/>
    <mergeCell ref="A45:B45"/>
    <mergeCell ref="A36:L36"/>
    <mergeCell ref="D27:E27"/>
    <mergeCell ref="A22:N22"/>
    <mergeCell ref="A23:L23"/>
    <mergeCell ref="A25:L25"/>
    <mergeCell ref="A14:L14"/>
    <mergeCell ref="A24:N24"/>
    <mergeCell ref="A21:N21"/>
    <mergeCell ref="A5:N5"/>
    <mergeCell ref="A6:N6"/>
    <mergeCell ref="A7:N7"/>
    <mergeCell ref="A8:N8"/>
    <mergeCell ref="A9:N9"/>
    <mergeCell ref="A12:N12"/>
    <mergeCell ref="A13:N13"/>
    <mergeCell ref="G72:H72"/>
    <mergeCell ref="A65:C65"/>
    <mergeCell ref="A72:C72"/>
    <mergeCell ref="F76:H76"/>
    <mergeCell ref="F77:H77"/>
    <mergeCell ref="I72:J72"/>
    <mergeCell ref="F78:H78"/>
    <mergeCell ref="I76:J76"/>
    <mergeCell ref="I77:J77"/>
    <mergeCell ref="I78:J78"/>
    <mergeCell ref="F79:H79"/>
    <mergeCell ref="I79:J79"/>
    <mergeCell ref="A75:C75"/>
    <mergeCell ref="D75:E75"/>
    <mergeCell ref="A76:C76"/>
    <mergeCell ref="A77:C77"/>
    <mergeCell ref="A78:C78"/>
    <mergeCell ref="A79:C79"/>
    <mergeCell ref="D76:E76"/>
    <mergeCell ref="D77:E77"/>
    <mergeCell ref="D78:E78"/>
    <mergeCell ref="D79:E79"/>
    <mergeCell ref="I75:J75"/>
    <mergeCell ref="F75:H75"/>
  </mergeCells>
  <phoneticPr fontId="13" type="noConversion"/>
  <hyperlinks>
    <hyperlink ref="A83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2022-09-29T07:31:48Z</dcterms:modified>
</cp:coreProperties>
</file>