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резюме" sheetId="2" r:id="rId1"/>
    <sheet name="доходы - расходы" sheetId="1" r:id="rId2"/>
    <sheet name="Эффективность 2023" sheetId="4" r:id="rId3"/>
    <sheet name="Эффективность 2022-2024" sheetId="5" r:id="rId4"/>
  </sheets>
  <definedNames>
    <definedName name="_xlnm.Print_Titles" localSheetId="1">'доходы - расходы'!$A:$B,'доходы - расходы'!$3:$4</definedName>
    <definedName name="_xlnm.Print_Area" localSheetId="1">'доходы - расходы'!$A$1:$AF$36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5" l="1"/>
  <c r="U20" i="1"/>
  <c r="AE29" i="1" l="1"/>
  <c r="AE30" i="1"/>
  <c r="AE31" i="1"/>
  <c r="AE32" i="1"/>
  <c r="AD8" i="1"/>
  <c r="AE8" i="1"/>
  <c r="AE12" i="1"/>
  <c r="AE24" i="1"/>
  <c r="AE11" i="1"/>
  <c r="AE14" i="1"/>
  <c r="AE15" i="1"/>
  <c r="AE16" i="1"/>
  <c r="AE18" i="1"/>
  <c r="AE20" i="1"/>
  <c r="AE21" i="1"/>
  <c r="AE22" i="1"/>
  <c r="AE25" i="1"/>
  <c r="AE26" i="1"/>
  <c r="AE27" i="1"/>
  <c r="AE28" i="1"/>
  <c r="AE33" i="1"/>
  <c r="AE34" i="1"/>
  <c r="AE35" i="1"/>
  <c r="AE10" i="1"/>
  <c r="AE9" i="1" s="1"/>
  <c r="AE6" i="1"/>
  <c r="AD9" i="1"/>
  <c r="AD12" i="1"/>
  <c r="AD23" i="1"/>
  <c r="AD19" i="1" s="1"/>
  <c r="AD24" i="1"/>
  <c r="C2" i="4"/>
  <c r="E23" i="1"/>
  <c r="AD36" i="1" l="1"/>
  <c r="W9" i="1" l="1"/>
  <c r="W8" i="1" s="1"/>
  <c r="X9" i="1"/>
  <c r="X8" i="1" s="1"/>
  <c r="Y9" i="1"/>
  <c r="Y8" i="1" s="1"/>
  <c r="Z9" i="1"/>
  <c r="Z8" i="1" s="1"/>
  <c r="AA9" i="1"/>
  <c r="AA8" i="1" s="1"/>
  <c r="AB9" i="1"/>
  <c r="AB8" i="1" s="1"/>
  <c r="AC9" i="1"/>
  <c r="AC8" i="1" s="1"/>
  <c r="W12" i="1"/>
  <c r="X12" i="1"/>
  <c r="Y12" i="1"/>
  <c r="Z12" i="1"/>
  <c r="AA12" i="1"/>
  <c r="AB12" i="1"/>
  <c r="AC12" i="1"/>
  <c r="W23" i="1"/>
  <c r="X23" i="1"/>
  <c r="Y23" i="1"/>
  <c r="Z23" i="1"/>
  <c r="AA23" i="1"/>
  <c r="AB23" i="1"/>
  <c r="AC23" i="1"/>
  <c r="W24" i="1"/>
  <c r="X24" i="1"/>
  <c r="Y24" i="1"/>
  <c r="Z24" i="1"/>
  <c r="AA24" i="1"/>
  <c r="AB24" i="1"/>
  <c r="AC24" i="1"/>
  <c r="V24" i="1"/>
  <c r="V23" i="1"/>
  <c r="V12" i="1"/>
  <c r="V9" i="1"/>
  <c r="V8" i="1" s="1"/>
  <c r="J23" i="1"/>
  <c r="K23" i="1"/>
  <c r="L23" i="1"/>
  <c r="M23" i="1"/>
  <c r="N23" i="1"/>
  <c r="O23" i="1"/>
  <c r="P23" i="1"/>
  <c r="Q23" i="1"/>
  <c r="R23" i="1"/>
  <c r="S23" i="1"/>
  <c r="T23" i="1"/>
  <c r="J24" i="1"/>
  <c r="K24" i="1"/>
  <c r="L24" i="1"/>
  <c r="M24" i="1"/>
  <c r="N24" i="1"/>
  <c r="O24" i="1"/>
  <c r="P24" i="1"/>
  <c r="Q24" i="1"/>
  <c r="R24" i="1"/>
  <c r="S24" i="1"/>
  <c r="T24" i="1"/>
  <c r="I24" i="1"/>
  <c r="I23" i="1"/>
  <c r="I19" i="1" s="1"/>
  <c r="I12" i="1"/>
  <c r="I9" i="1"/>
  <c r="I8" i="1" s="1"/>
  <c r="G24" i="1"/>
  <c r="F24" i="1"/>
  <c r="E24" i="1"/>
  <c r="G23" i="1"/>
  <c r="F23" i="1"/>
  <c r="AE23" i="1" l="1"/>
  <c r="AE19" i="1" s="1"/>
  <c r="AE36" i="1" s="1"/>
  <c r="W19" i="1"/>
  <c r="W36" i="1" s="1"/>
  <c r="AA19" i="1"/>
  <c r="AA36" i="1" s="1"/>
  <c r="V19" i="1"/>
  <c r="AC19" i="1"/>
  <c r="AB19" i="1"/>
  <c r="Y19" i="1"/>
  <c r="Y36" i="1" s="1"/>
  <c r="I36" i="1"/>
  <c r="X19" i="1"/>
  <c r="Z19" i="1"/>
  <c r="U26" i="1"/>
  <c r="U27" i="1"/>
  <c r="U28" i="1"/>
  <c r="U29" i="1"/>
  <c r="U30" i="1"/>
  <c r="U31" i="1"/>
  <c r="U32" i="1"/>
  <c r="U33" i="1"/>
  <c r="U34" i="1"/>
  <c r="U35" i="1"/>
  <c r="U25" i="1"/>
  <c r="U21" i="1"/>
  <c r="U22" i="1"/>
  <c r="U14" i="1"/>
  <c r="U15" i="1"/>
  <c r="U16" i="1"/>
  <c r="U17" i="1"/>
  <c r="U18" i="1"/>
  <c r="H21" i="1"/>
  <c r="H22" i="1"/>
  <c r="H20" i="1"/>
  <c r="H14" i="1"/>
  <c r="H15" i="1"/>
  <c r="H16" i="1"/>
  <c r="H17" i="1"/>
  <c r="H18" i="1"/>
  <c r="H13" i="1"/>
  <c r="H10" i="1"/>
  <c r="E12" i="1"/>
  <c r="F12" i="1"/>
  <c r="G12" i="1"/>
  <c r="J12" i="1"/>
  <c r="K12" i="1"/>
  <c r="L12" i="1"/>
  <c r="M12" i="1"/>
  <c r="N12" i="1"/>
  <c r="O12" i="1"/>
  <c r="P12" i="1"/>
  <c r="Q12" i="1"/>
  <c r="R12" i="1"/>
  <c r="S12" i="1"/>
  <c r="T12" i="1"/>
  <c r="D12" i="1"/>
  <c r="E9" i="1"/>
  <c r="F9" i="1"/>
  <c r="G9" i="1"/>
  <c r="J9" i="1"/>
  <c r="J8" i="1" s="1"/>
  <c r="K9" i="1"/>
  <c r="K8" i="1" s="1"/>
  <c r="L9" i="1"/>
  <c r="L8" i="1" s="1"/>
  <c r="M9" i="1"/>
  <c r="M8" i="1" s="1"/>
  <c r="N9" i="1"/>
  <c r="N8" i="1" s="1"/>
  <c r="O9" i="1"/>
  <c r="O8" i="1" s="1"/>
  <c r="P9" i="1"/>
  <c r="P8" i="1" s="1"/>
  <c r="Q9" i="1"/>
  <c r="Q8" i="1" s="1"/>
  <c r="R9" i="1"/>
  <c r="R8" i="1" s="1"/>
  <c r="S9" i="1"/>
  <c r="S8" i="1" s="1"/>
  <c r="T9" i="1"/>
  <c r="T8" i="1" s="1"/>
  <c r="D9" i="1"/>
  <c r="C6" i="4" l="1"/>
  <c r="V36" i="1"/>
  <c r="AC36" i="1"/>
  <c r="AB36" i="1"/>
  <c r="X36" i="1"/>
  <c r="F8" i="1"/>
  <c r="Z36" i="1"/>
  <c r="E8" i="1"/>
  <c r="D8" i="1"/>
  <c r="H12" i="1"/>
  <c r="G8" i="1"/>
  <c r="H35" i="1"/>
  <c r="H34" i="1"/>
  <c r="H33" i="1"/>
  <c r="H32" i="1"/>
  <c r="AF32" i="1" s="1"/>
  <c r="H31" i="1"/>
  <c r="AF31" i="1" s="1"/>
  <c r="H30" i="1"/>
  <c r="AF30" i="1" s="1"/>
  <c r="H29" i="1"/>
  <c r="AF29" i="1" s="1"/>
  <c r="H28" i="1"/>
  <c r="H27" i="1"/>
  <c r="H26" i="1"/>
  <c r="H25" i="1"/>
  <c r="U24" i="1"/>
  <c r="T19" i="1"/>
  <c r="P19" i="1"/>
  <c r="O19" i="1"/>
  <c r="N19" i="1"/>
  <c r="G19" i="1"/>
  <c r="F19" i="1"/>
  <c r="E19" i="1"/>
  <c r="D24" i="1"/>
  <c r="C24" i="1"/>
  <c r="U23" i="1"/>
  <c r="C23" i="1"/>
  <c r="AF21" i="1"/>
  <c r="S19" i="1"/>
  <c r="R19" i="1"/>
  <c r="Q19" i="1"/>
  <c r="M19" i="1"/>
  <c r="L19" i="1"/>
  <c r="K19" i="1"/>
  <c r="J19" i="1"/>
  <c r="AF18" i="1"/>
  <c r="AF17" i="1"/>
  <c r="C6" i="5" s="1"/>
  <c r="AF16" i="1"/>
  <c r="AF15" i="1"/>
  <c r="AF14" i="1"/>
  <c r="U13" i="1"/>
  <c r="U12" i="1" s="1"/>
  <c r="C12" i="1"/>
  <c r="U11" i="1"/>
  <c r="H11" i="1"/>
  <c r="U10" i="1"/>
  <c r="C9" i="1"/>
  <c r="U6" i="1"/>
  <c r="H6" i="1"/>
  <c r="J36" i="1" l="1"/>
  <c r="P36" i="1"/>
  <c r="K36" i="1"/>
  <c r="S36" i="1"/>
  <c r="R36" i="1"/>
  <c r="N36" i="1"/>
  <c r="T36" i="1"/>
  <c r="M36" i="1"/>
  <c r="C8" i="1"/>
  <c r="H23" i="1"/>
  <c r="AF23" i="1" s="1"/>
  <c r="G36" i="1"/>
  <c r="E36" i="1"/>
  <c r="O36" i="1"/>
  <c r="L36" i="1"/>
  <c r="AF35" i="1"/>
  <c r="Q36" i="1"/>
  <c r="F36" i="1"/>
  <c r="AF34" i="1"/>
  <c r="AF33" i="1"/>
  <c r="AF26" i="1"/>
  <c r="AF11" i="1"/>
  <c r="U9" i="1"/>
  <c r="AF6" i="1"/>
  <c r="AF25" i="1"/>
  <c r="AF22" i="1"/>
  <c r="AF28" i="1"/>
  <c r="H9" i="1"/>
  <c r="H8" i="1" s="1"/>
  <c r="AF10" i="1"/>
  <c r="AF9" i="1" s="1"/>
  <c r="C19" i="1"/>
  <c r="C36" i="1" s="1"/>
  <c r="AF13" i="1"/>
  <c r="AF12" i="1" s="1"/>
  <c r="H24" i="1"/>
  <c r="AF27" i="1"/>
  <c r="D19" i="1"/>
  <c r="D36" i="1" s="1"/>
  <c r="U19" i="1"/>
  <c r="C8" i="4" s="1"/>
  <c r="AF20" i="1"/>
  <c r="C7" i="4" l="1"/>
  <c r="C14" i="4" s="1"/>
  <c r="U8" i="1"/>
  <c r="C7" i="5"/>
  <c r="C14" i="5" s="1"/>
  <c r="AF8" i="1"/>
  <c r="C9" i="4"/>
  <c r="C10" i="4" s="1"/>
  <c r="C15" i="4"/>
  <c r="H19" i="1"/>
  <c r="H36" i="1" s="1"/>
  <c r="U36" i="1"/>
  <c r="AF24" i="1"/>
  <c r="AF19" i="1" s="1"/>
  <c r="C8" i="5" s="1"/>
  <c r="C9" i="5" l="1"/>
  <c r="C15" i="5"/>
  <c r="C16" i="4"/>
  <c r="AF36" i="1"/>
  <c r="C10" i="5" l="1"/>
  <c r="C16" i="5"/>
  <c r="C11" i="4"/>
  <c r="C11" i="5"/>
</calcChain>
</file>

<file path=xl/sharedStrings.xml><?xml version="1.0" encoding="utf-8"?>
<sst xmlns="http://schemas.openxmlformats.org/spreadsheetml/2006/main" count="125" uniqueCount="97">
  <si>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</si>
  <si>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</si>
  <si>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</si>
  <si>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</si>
  <si>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</si>
  <si>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</si>
  <si>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</si>
  <si>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</si>
  <si>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</si>
  <si>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</si>
  <si>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</si>
  <si>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</si>
  <si>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</si>
  <si>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</si>
  <si>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2.</t>
  </si>
  <si>
    <t>1.1.</t>
  </si>
  <si>
    <t>1.2.</t>
  </si>
  <si>
    <t>2.1.</t>
  </si>
  <si>
    <t>2.2.</t>
  </si>
  <si>
    <t>Субсидии /грант</t>
  </si>
  <si>
    <t>Кредиты банка</t>
  </si>
  <si>
    <t>2.3.</t>
  </si>
  <si>
    <t>Продукт (услуга) 1</t>
  </si>
  <si>
    <t>Продукт (услуга) 2</t>
  </si>
  <si>
    <t>Расходы на оплату труда</t>
  </si>
  <si>
    <t>Аренда</t>
  </si>
  <si>
    <t>Коммунальные платежи</t>
  </si>
  <si>
    <t>ГСМ</t>
  </si>
  <si>
    <t>Прочее</t>
  </si>
  <si>
    <t>Запчасти</t>
  </si>
  <si>
    <t>налоги ( в зависимости от системы налогобложения)</t>
  </si>
  <si>
    <t>Реклама</t>
  </si>
  <si>
    <t>Отчисления с фонда оплаты</t>
  </si>
  <si>
    <t>Выручка от реализации  (1.1+1.2)</t>
  </si>
  <si>
    <t>Прочие доходы(2.1+2.2)</t>
  </si>
  <si>
    <t>прочие налоги (транспортный, налог на имущество)</t>
  </si>
  <si>
    <t>Прочее (микрозайм Фонда)</t>
  </si>
  <si>
    <t>Доходы всего (1+2), руб.</t>
  </si>
  <si>
    <t>Вид деятельности, основной ОКВЭД</t>
  </si>
  <si>
    <t>Кто станет Вашим покупателем/получателем услуг?</t>
  </si>
  <si>
    <t>Какие основные риски вы видите при реализации проекта ?   Как их можно минимизировать ?</t>
  </si>
  <si>
    <t>Рынок аналогичных товаров/услуг: существует ли он, кто будет Вашими конкурентами ?</t>
  </si>
  <si>
    <t>Как клиенты узнают о Вашем бизнесе?</t>
  </si>
  <si>
    <t>Укажите наличие сезонности в бизнесе, на какие календарные месяцы приходятся пики продаж (хороший месяц) и спады (плохой месяц) в реализации продукции</t>
  </si>
  <si>
    <t>Необходимое оборудование для реализации проекта, как оно будет использоваться?</t>
  </si>
  <si>
    <t>Какое сырье/материалы потребуются для производства/продажи Ваших товаров/услуг?</t>
  </si>
  <si>
    <t>Фамилия, Имя, Отчество</t>
  </si>
  <si>
    <t>Ваши собственные средства:</t>
  </si>
  <si>
    <t>Срок финансирования:</t>
  </si>
  <si>
    <t>Описание бизнеса</t>
  </si>
  <si>
    <t>Ваши конкурентные преимущества</t>
  </si>
  <si>
    <t>Место ведения бизнеса</t>
  </si>
  <si>
    <t>Бухгалтерское сопровождение</t>
  </si>
  <si>
    <t>Как/где Вы планируете продавать свои товары/услуги и рекламировать/продвигать Ваш бизнес?</t>
  </si>
  <si>
    <t>Ожидаемая чистая прибыль от реализации проекта</t>
  </si>
  <si>
    <t>Планируемые затраты на реализацию Вашего проекта</t>
  </si>
  <si>
    <t>Разъясните вашу политику ценообразования</t>
  </si>
  <si>
    <t>Финансовые вложения. Необходимый совокупный объем финансовых средств на реализацию бизнес проекта:</t>
  </si>
  <si>
    <t>Заемные средства:</t>
  </si>
  <si>
    <t>Средства гос.поддержки</t>
  </si>
  <si>
    <t>№ п/п</t>
  </si>
  <si>
    <t>Величина показателей</t>
  </si>
  <si>
    <t>Затраты на реализацию проекта, руб.</t>
  </si>
  <si>
    <t>Расход годовой, руб.</t>
  </si>
  <si>
    <t>Чистая прибыль, руб.</t>
  </si>
  <si>
    <t>Рентабельность проекта, %</t>
  </si>
  <si>
    <t>Окупаемость проекта в мес.</t>
  </si>
  <si>
    <t>СПРАВОЧНО:</t>
  </si>
  <si>
    <t>среднемесячный доход, руб.</t>
  </si>
  <si>
    <t>среднемесячный расход, руб.</t>
  </si>
  <si>
    <t>чистая прибыль в месяц, руб.</t>
  </si>
  <si>
    <t>ЭФФЕКТИВНОСТЬ ПРОЕКТА</t>
  </si>
  <si>
    <t>Какие рабочие места Вы планируете создать ? Сколько?</t>
  </si>
  <si>
    <t>Планируемые Поставщики для реализации проекта:</t>
  </si>
  <si>
    <t>Укажите какой опыт имеется в данной сфере бизнеса, в том числе наличие косвенного опыта</t>
  </si>
  <si>
    <t>Название проекта</t>
  </si>
  <si>
    <t>Собственные денежные средства</t>
  </si>
  <si>
    <t>% банку , фонду</t>
  </si>
  <si>
    <t>страхорвые взносы  при регистрации</t>
  </si>
  <si>
    <t xml:space="preserve">Сырье </t>
  </si>
  <si>
    <t>Материалы</t>
  </si>
  <si>
    <t>Затраты на реализацию проекта (приобретение оборудования, инветраря, мебели)</t>
  </si>
  <si>
    <t>Налоги(5.1 + 5.2 +5.3)</t>
  </si>
  <si>
    <t>5.1</t>
  </si>
  <si>
    <t>5.2</t>
  </si>
  <si>
    <t>5.3</t>
  </si>
  <si>
    <t>Расходы (сумма 1-12), руб.</t>
  </si>
  <si>
    <t>ИТОГО 2022 год</t>
  </si>
  <si>
    <t>ИТОГО 2023</t>
  </si>
  <si>
    <t>итого за 24 мес.</t>
  </si>
  <si>
    <t>ИТОГО 2024</t>
  </si>
  <si>
    <t>Технико-экономическое обоснование реализации проекта, руб.</t>
  </si>
  <si>
    <r>
      <rPr>
        <b/>
        <sz val="12"/>
        <color theme="1"/>
        <rFont val="Times New Roman"/>
        <family val="1"/>
        <charset val="204"/>
      </rPr>
      <t>Прибыль</t>
    </r>
    <r>
      <rPr>
        <sz val="11"/>
        <color theme="1"/>
        <rFont val="Times New Roman"/>
        <family val="1"/>
        <charset val="204"/>
      </rPr>
      <t xml:space="preserve"> (доходы-расходы), руб. </t>
    </r>
  </si>
  <si>
    <t>Выручка годовая, руб.</t>
  </si>
  <si>
    <t>окт. 2022 - сен 2024 (24 месяца)</t>
  </si>
  <si>
    <t>Выручка за 2 года, руб.</t>
  </si>
  <si>
    <t>Расход за 2 года,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</si>
</sst>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164" fontId="0" fillId="0" borderId="0" xfId="0" applyNumberFormat="1"/>
    <xf numFmtId="0" fontId="4" fillId="0" borderId="1" xfId="0" applyFont="1" applyBorder="1"/>
    <xf numFmtId="164" fontId="4" fillId="2" borderId="1" xfId="0" applyNumberFormat="1" applyFont="1" applyFill="1" applyBorder="1"/>
    <xf numFmtId="0" fontId="5" fillId="0" borderId="1" xfId="0" applyFont="1" applyBorder="1" applyAlignment="1">
      <alignment wrapText="1"/>
    </xf>
    <xf numFmtId="0" fontId="5" fillId="0" borderId="0" xfId="0" applyFont="1"/>
    <xf numFmtId="0" fontId="0" fillId="0" borderId="1" xfId="0" applyBorder="1" applyAlignment="1">
      <alignment horizontal="center" vertical="center" wrapText="1"/>
    </xf>
    <xf numFmtId="3" fontId="0" fillId="2" borderId="1" xfId="0" applyNumberFormat="1" applyFill="1" applyBorder="1" applyAlignment="1"/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wrapText="1"/>
    </xf>
    <xf numFmtId="0" fontId="5" fillId="0" borderId="1" xfId="0" applyFont="1" applyBorder="1" applyProtection="1"/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3" fontId="6" fillId="0" borderId="1" xfId="0" applyNumberFormat="1" applyFont="1" applyBorder="1" applyProtection="1">
      <protection locked="0"/>
    </xf>
    <xf numFmtId="3" fontId="6" fillId="0" borderId="1" xfId="0" applyNumberFormat="1" applyFont="1" applyBorder="1" applyProtection="1"/>
    <xf numFmtId="3" fontId="6" fillId="5" borderId="1" xfId="0" applyNumberFormat="1" applyFont="1" applyFill="1" applyBorder="1" applyProtection="1">
      <protection locked="0"/>
    </xf>
    <xf numFmtId="3" fontId="7" fillId="5" borderId="1" xfId="0" applyNumberFormat="1" applyFont="1" applyFill="1" applyBorder="1" applyProtection="1">
      <protection locked="0"/>
    </xf>
    <xf numFmtId="0" fontId="9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6" fillId="5" borderId="1" xfId="0" applyFont="1" applyFill="1" applyBorder="1" applyProtection="1">
      <protection locked="0"/>
    </xf>
    <xf numFmtId="0" fontId="0" fillId="5" borderId="0" xfId="0" applyFill="1" applyProtection="1">
      <protection locked="0"/>
    </xf>
    <xf numFmtId="16" fontId="6" fillId="0" borderId="1" xfId="0" applyNumberFormat="1" applyFont="1" applyBorder="1" applyProtection="1">
      <protection locked="0"/>
    </xf>
    <xf numFmtId="0" fontId="6" fillId="5" borderId="1" xfId="0" applyFont="1" applyFill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horizontal="left"/>
      <protection locked="0"/>
    </xf>
    <xf numFmtId="49" fontId="6" fillId="0" borderId="1" xfId="0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9" fillId="0" borderId="0" xfId="0" applyFont="1" applyProtection="1"/>
    <xf numFmtId="0" fontId="1" fillId="2" borderId="5" xfId="0" applyFont="1" applyFill="1" applyBorder="1" applyProtection="1"/>
    <xf numFmtId="3" fontId="1" fillId="2" borderId="5" xfId="0" applyNumberFormat="1" applyFont="1" applyFill="1" applyBorder="1" applyProtection="1"/>
    <xf numFmtId="3" fontId="1" fillId="2" borderId="1" xfId="0" applyNumberFormat="1" applyFont="1" applyFill="1" applyBorder="1" applyProtection="1"/>
    <xf numFmtId="3" fontId="1" fillId="3" borderId="1" xfId="0" applyNumberFormat="1" applyFont="1" applyFill="1" applyBorder="1" applyProtection="1"/>
    <xf numFmtId="3" fontId="1" fillId="5" borderId="5" xfId="0" applyNumberFormat="1" applyFont="1" applyFill="1" applyBorder="1" applyProtection="1"/>
    <xf numFmtId="0" fontId="0" fillId="0" borderId="0" xfId="0" applyProtection="1"/>
    <xf numFmtId="0" fontId="6" fillId="2" borderId="1" xfId="0" applyFont="1" applyFill="1" applyBorder="1" applyProtection="1"/>
    <xf numFmtId="3" fontId="6" fillId="3" borderId="1" xfId="0" applyNumberFormat="1" applyFont="1" applyFill="1" applyBorder="1" applyProtection="1"/>
    <xf numFmtId="0" fontId="1" fillId="2" borderId="1" xfId="0" applyFont="1" applyFill="1" applyBorder="1" applyProtection="1"/>
    <xf numFmtId="0" fontId="8" fillId="0" borderId="0" xfId="0" applyFont="1" applyProtection="1"/>
    <xf numFmtId="0" fontId="6" fillId="3" borderId="1" xfId="0" applyFont="1" applyFill="1" applyBorder="1" applyProtection="1"/>
    <xf numFmtId="0" fontId="6" fillId="3" borderId="1" xfId="0" applyFont="1" applyFill="1" applyBorder="1" applyAlignment="1" applyProtection="1">
      <alignment horizontal="left"/>
    </xf>
    <xf numFmtId="0" fontId="2" fillId="0" borderId="0" xfId="0" applyFont="1" applyProtection="1"/>
    <xf numFmtId="3" fontId="1" fillId="5" borderId="1" xfId="0" applyNumberFormat="1" applyFont="1" applyFill="1" applyBorder="1" applyProtection="1"/>
    <xf numFmtId="0" fontId="1" fillId="4" borderId="1" xfId="0" applyFont="1" applyFill="1" applyBorder="1" applyProtection="1"/>
    <xf numFmtId="3" fontId="1" fillId="4" borderId="1" xfId="0" applyNumberFormat="1" applyFont="1" applyFill="1" applyBorder="1" applyProtection="1"/>
    <xf numFmtId="0" fontId="6" fillId="0" borderId="1" xfId="0" applyFont="1" applyBorder="1" applyAlignment="1" applyProtection="1">
      <alignment horizontal="left"/>
    </xf>
    <xf numFmtId="0" fontId="6" fillId="0" borderId="1" xfId="0" applyFont="1" applyBorder="1" applyProtection="1"/>
    <xf numFmtId="0" fontId="1" fillId="0" borderId="8" xfId="0" applyFont="1" applyBorder="1" applyAlignment="1" applyProtection="1">
      <alignment horizontal="center" vertical="center" wrapText="1"/>
      <protection locked="0"/>
    </xf>
    <xf numFmtId="0" fontId="0" fillId="5" borderId="1" xfId="0" applyFill="1" applyBorder="1" applyProtection="1"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view="pageBreakPreview" zoomScale="124" zoomScaleNormal="100" zoomScaleSheetLayoutView="124" workbookViewId="0">
      <selection activeCell="C1" sqref="C1"/>
    </sheetView>
  </sheetViews>
  <sheetFormatPr defaultRowHeight="15" x14ac:dyDescent="0.25"/>
  <cols>
    <col min="1" max="1" width="4.5703125" customWidth="1"/>
    <col min="2" max="2" width="63.85546875" customWidth="1"/>
    <col min="3" max="3" width="85.140625" customWidth="1"/>
  </cols>
  <sheetData>
    <row r="1" spans="1:3" ht="51" customHeight="1" x14ac:dyDescent="0.3">
      <c r="B1" s="9" t="s">
        <v>75</v>
      </c>
      <c r="C1" s="12"/>
    </row>
    <row r="2" spans="1:3" ht="18.75" x14ac:dyDescent="0.3">
      <c r="A2" s="5">
        <v>1</v>
      </c>
      <c r="B2" s="10" t="s">
        <v>46</v>
      </c>
      <c r="C2" s="13"/>
    </row>
    <row r="3" spans="1:3" ht="18.75" x14ac:dyDescent="0.3">
      <c r="A3" s="5">
        <v>2</v>
      </c>
      <c r="B3" s="10" t="s">
        <v>38</v>
      </c>
      <c r="C3" s="13"/>
    </row>
    <row r="4" spans="1:3" ht="18.75" x14ac:dyDescent="0.3">
      <c r="A4" s="5">
        <v>3</v>
      </c>
      <c r="B4" s="10" t="s">
        <v>49</v>
      </c>
      <c r="C4" s="13"/>
    </row>
    <row r="5" spans="1:3" ht="37.5" x14ac:dyDescent="0.3">
      <c r="A5" s="5">
        <v>4</v>
      </c>
      <c r="B5" s="10" t="s">
        <v>72</v>
      </c>
      <c r="C5" s="13"/>
    </row>
    <row r="6" spans="1:3" ht="37.5" x14ac:dyDescent="0.3">
      <c r="A6" s="5">
        <v>5</v>
      </c>
      <c r="B6" s="10" t="s">
        <v>40</v>
      </c>
      <c r="C6" s="13"/>
    </row>
    <row r="7" spans="1:3" ht="37.5" x14ac:dyDescent="0.3">
      <c r="A7" s="5">
        <v>6</v>
      </c>
      <c r="B7" s="10" t="s">
        <v>74</v>
      </c>
      <c r="C7" s="13"/>
    </row>
    <row r="8" spans="1:3" ht="18.75" x14ac:dyDescent="0.3">
      <c r="A8" s="5">
        <v>7</v>
      </c>
      <c r="B8" s="10" t="s">
        <v>52</v>
      </c>
      <c r="C8" s="13"/>
    </row>
    <row r="9" spans="1:3" ht="18.75" x14ac:dyDescent="0.3">
      <c r="A9" s="5">
        <v>8</v>
      </c>
      <c r="B9" s="10" t="s">
        <v>39</v>
      </c>
      <c r="C9" s="13"/>
    </row>
    <row r="10" spans="1:3" ht="37.5" x14ac:dyDescent="0.3">
      <c r="A10" s="5">
        <v>9</v>
      </c>
      <c r="B10" s="10" t="s">
        <v>41</v>
      </c>
      <c r="C10" s="13"/>
    </row>
    <row r="11" spans="1:3" ht="18.75" x14ac:dyDescent="0.3">
      <c r="A11" s="5">
        <v>10</v>
      </c>
      <c r="B11" s="10" t="s">
        <v>50</v>
      </c>
      <c r="C11" s="13"/>
    </row>
    <row r="12" spans="1:3" ht="56.25" x14ac:dyDescent="0.3">
      <c r="A12" s="5">
        <v>11</v>
      </c>
      <c r="B12" s="10" t="s">
        <v>53</v>
      </c>
      <c r="C12" s="13"/>
    </row>
    <row r="13" spans="1:3" ht="18.75" x14ac:dyDescent="0.3">
      <c r="A13" s="5">
        <v>12</v>
      </c>
      <c r="B13" s="10" t="s">
        <v>42</v>
      </c>
      <c r="C13" s="13"/>
    </row>
    <row r="14" spans="1:3" ht="37.5" x14ac:dyDescent="0.3">
      <c r="A14" s="5">
        <v>13</v>
      </c>
      <c r="B14" s="10" t="s">
        <v>55</v>
      </c>
      <c r="C14" s="13"/>
    </row>
    <row r="15" spans="1:3" ht="75" x14ac:dyDescent="0.3">
      <c r="A15" s="5">
        <v>14</v>
      </c>
      <c r="B15" s="10" t="s">
        <v>43</v>
      </c>
      <c r="C15" s="13"/>
    </row>
    <row r="16" spans="1:3" ht="18.75" x14ac:dyDescent="0.3">
      <c r="A16" s="5">
        <v>15</v>
      </c>
      <c r="B16" s="10" t="s">
        <v>56</v>
      </c>
      <c r="C16" s="13"/>
    </row>
    <row r="17" spans="1:3" ht="18.75" x14ac:dyDescent="0.3">
      <c r="A17" s="5">
        <v>16</v>
      </c>
      <c r="B17" s="10" t="s">
        <v>51</v>
      </c>
      <c r="C17" s="13"/>
    </row>
    <row r="18" spans="1:3" ht="37.5" x14ac:dyDescent="0.3">
      <c r="A18" s="5">
        <v>17</v>
      </c>
      <c r="B18" s="10" t="s">
        <v>44</v>
      </c>
      <c r="C18" s="13"/>
    </row>
    <row r="19" spans="1:3" ht="37.5" x14ac:dyDescent="0.3">
      <c r="A19" s="5">
        <v>18</v>
      </c>
      <c r="B19" s="10" t="s">
        <v>45</v>
      </c>
      <c r="C19" s="13"/>
    </row>
    <row r="20" spans="1:3" ht="56.25" x14ac:dyDescent="0.3">
      <c r="A20" s="56">
        <v>19</v>
      </c>
      <c r="B20" s="10" t="s">
        <v>57</v>
      </c>
      <c r="C20" s="13"/>
    </row>
    <row r="21" spans="1:3" ht="18.75" x14ac:dyDescent="0.3">
      <c r="A21" s="57"/>
      <c r="B21" s="10" t="s">
        <v>47</v>
      </c>
      <c r="C21" s="13"/>
    </row>
    <row r="22" spans="1:3" ht="18.75" x14ac:dyDescent="0.3">
      <c r="A22" s="57"/>
      <c r="B22" s="10" t="s">
        <v>58</v>
      </c>
      <c r="C22" s="13"/>
    </row>
    <row r="23" spans="1:3" ht="18.75" x14ac:dyDescent="0.3">
      <c r="A23" s="57"/>
      <c r="B23" s="10" t="s">
        <v>48</v>
      </c>
      <c r="C23" s="13"/>
    </row>
    <row r="24" spans="1:3" ht="18.75" x14ac:dyDescent="0.3">
      <c r="A24" s="57"/>
      <c r="B24" s="10" t="s">
        <v>59</v>
      </c>
      <c r="C24" s="13"/>
    </row>
    <row r="25" spans="1:3" ht="18.75" x14ac:dyDescent="0.3">
      <c r="A25" s="5">
        <v>20</v>
      </c>
      <c r="B25" s="10" t="s">
        <v>73</v>
      </c>
      <c r="C25" s="13"/>
    </row>
    <row r="26" spans="1:3" ht="18.75" x14ac:dyDescent="0.3">
      <c r="A26" s="5">
        <v>21</v>
      </c>
      <c r="B26" s="11" t="s">
        <v>54</v>
      </c>
      <c r="C26" s="14"/>
    </row>
    <row r="27" spans="1:3" ht="18.75" x14ac:dyDescent="0.3">
      <c r="A27" s="6"/>
      <c r="B27" s="6"/>
      <c r="C27" s="6"/>
    </row>
  </sheetData>
  <sheetProtection password="CECD" sheet="1" objects="1" scenarios="1"/>
  <mergeCells count="1">
    <mergeCell ref="A20:A24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zoomScaleNormal="100" zoomScaleSheetLayoutView="100" workbookViewId="0">
      <pane xSplit="3" ySplit="4" topLeftCell="I23" activePane="bottomRight" state="frozen"/>
      <selection pane="topRight" activeCell="D1" sqref="D1"/>
      <selection pane="bottomLeft" activeCell="A4" sqref="A4"/>
      <selection pane="bottomRight" activeCell="G6" sqref="G6"/>
    </sheetView>
  </sheetViews>
  <sheetFormatPr defaultRowHeight="15" outlineLevelCol="1" x14ac:dyDescent="0.25"/>
  <cols>
    <col min="1" max="1" width="4.7109375" style="25" customWidth="1"/>
    <col min="2" max="2" width="30.85546875" style="25" customWidth="1"/>
    <col min="3" max="4" width="9.140625" style="25" hidden="1" customWidth="1" outlineLevel="1"/>
    <col min="5" max="7" width="9.140625" style="25" customWidth="1" outlineLevel="1"/>
    <col min="8" max="8" width="10.42578125" style="39" customWidth="1"/>
    <col min="9" max="20" width="9.140625" style="25"/>
    <col min="21" max="21" width="10.7109375" style="43" customWidth="1"/>
    <col min="22" max="30" width="9.140625" style="25"/>
    <col min="31" max="31" width="10.7109375" style="43" customWidth="1"/>
    <col min="32" max="32" width="12.5703125" style="43" customWidth="1"/>
    <col min="33" max="16384" width="9.140625" style="25"/>
  </cols>
  <sheetData>
    <row r="1" spans="1:32" s="20" customFormat="1" ht="15.75" x14ac:dyDescent="0.25">
      <c r="A1" s="20" t="s">
        <v>91</v>
      </c>
      <c r="H1" s="33"/>
      <c r="U1" s="46"/>
      <c r="AE1" s="46"/>
      <c r="AF1" s="46"/>
    </row>
    <row r="2" spans="1:32" s="20" customFormat="1" ht="15.75" x14ac:dyDescent="0.25">
      <c r="H2" s="33"/>
      <c r="U2" s="46"/>
      <c r="AE2" s="46"/>
      <c r="AF2" s="46"/>
    </row>
    <row r="3" spans="1:32" s="22" customFormat="1" ht="15.75" x14ac:dyDescent="0.25">
      <c r="A3" s="64"/>
      <c r="B3" s="64" t="s">
        <v>0</v>
      </c>
      <c r="C3" s="21"/>
      <c r="D3" s="67">
        <v>2022</v>
      </c>
      <c r="E3" s="68"/>
      <c r="F3" s="68"/>
      <c r="G3" s="69"/>
      <c r="H3" s="60" t="s">
        <v>87</v>
      </c>
      <c r="I3" s="65">
        <v>2023</v>
      </c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2" t="s">
        <v>88</v>
      </c>
      <c r="V3" s="70">
        <v>2024</v>
      </c>
      <c r="W3" s="71"/>
      <c r="X3" s="71"/>
      <c r="Y3" s="71"/>
      <c r="Z3" s="71"/>
      <c r="AA3" s="71"/>
      <c r="AB3" s="71"/>
      <c r="AC3" s="72"/>
      <c r="AD3" s="52"/>
      <c r="AE3" s="62" t="s">
        <v>90</v>
      </c>
      <c r="AF3" s="58" t="s">
        <v>89</v>
      </c>
    </row>
    <row r="4" spans="1:32" s="22" customFormat="1" ht="38.25" customHeight="1" x14ac:dyDescent="0.25">
      <c r="A4" s="64"/>
      <c r="B4" s="64"/>
      <c r="C4" s="21"/>
      <c r="D4" s="21" t="s">
        <v>9</v>
      </c>
      <c r="E4" s="21" t="s">
        <v>10</v>
      </c>
      <c r="F4" s="21" t="s">
        <v>11</v>
      </c>
      <c r="G4" s="21" t="s">
        <v>12</v>
      </c>
      <c r="H4" s="61"/>
      <c r="I4" s="21" t="s">
        <v>1</v>
      </c>
      <c r="J4" s="21" t="s">
        <v>2</v>
      </c>
      <c r="K4" s="21" t="s">
        <v>3</v>
      </c>
      <c r="L4" s="21" t="s">
        <v>4</v>
      </c>
      <c r="M4" s="21" t="s">
        <v>5</v>
      </c>
      <c r="N4" s="21" t="s">
        <v>6</v>
      </c>
      <c r="O4" s="21" t="s">
        <v>7</v>
      </c>
      <c r="P4" s="21" t="s">
        <v>8</v>
      </c>
      <c r="Q4" s="21" t="s">
        <v>9</v>
      </c>
      <c r="R4" s="21" t="s">
        <v>10</v>
      </c>
      <c r="S4" s="21" t="s">
        <v>11</v>
      </c>
      <c r="T4" s="21" t="s">
        <v>12</v>
      </c>
      <c r="U4" s="63"/>
      <c r="V4" s="21" t="s">
        <v>1</v>
      </c>
      <c r="W4" s="21" t="s">
        <v>2</v>
      </c>
      <c r="X4" s="21" t="s">
        <v>3</v>
      </c>
      <c r="Y4" s="21" t="s">
        <v>4</v>
      </c>
      <c r="Z4" s="21" t="s">
        <v>5</v>
      </c>
      <c r="AA4" s="21" t="s">
        <v>6</v>
      </c>
      <c r="AB4" s="21" t="s">
        <v>7</v>
      </c>
      <c r="AC4" s="21" t="s">
        <v>8</v>
      </c>
      <c r="AD4" s="21" t="s">
        <v>9</v>
      </c>
      <c r="AE4" s="63"/>
      <c r="AF4" s="59"/>
    </row>
    <row r="5" spans="1:32" x14ac:dyDescent="0.25">
      <c r="A5" s="23"/>
      <c r="B5" s="24"/>
      <c r="C5" s="15"/>
      <c r="D5" s="15"/>
      <c r="E5" s="15"/>
      <c r="F5" s="15"/>
      <c r="G5" s="15"/>
      <c r="H5" s="3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42"/>
      <c r="V5" s="15"/>
      <c r="W5" s="15"/>
      <c r="X5" s="15"/>
      <c r="Y5" s="15"/>
      <c r="Z5" s="15"/>
      <c r="AA5" s="15"/>
      <c r="AB5" s="15"/>
      <c r="AC5" s="15"/>
      <c r="AD5" s="15"/>
      <c r="AE5" s="42"/>
      <c r="AF5" s="48"/>
    </row>
    <row r="6" spans="1:32" x14ac:dyDescent="0.25">
      <c r="A6" s="54"/>
      <c r="B6" s="55" t="s">
        <v>76</v>
      </c>
      <c r="C6" s="18"/>
      <c r="D6" s="18"/>
      <c r="E6" s="18"/>
      <c r="F6" s="18"/>
      <c r="G6" s="18"/>
      <c r="H6" s="38">
        <f>SUM(C6:G6)</f>
        <v>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47">
        <f>SUM(I6:T6)</f>
        <v>0</v>
      </c>
      <c r="V6" s="18"/>
      <c r="W6" s="18"/>
      <c r="X6" s="18"/>
      <c r="Y6" s="18"/>
      <c r="Z6" s="18"/>
      <c r="AA6" s="18"/>
      <c r="AB6" s="18"/>
      <c r="AC6" s="18"/>
      <c r="AD6" s="18"/>
      <c r="AE6" s="47">
        <f>SUM(V6:AD6)</f>
        <v>0</v>
      </c>
      <c r="AF6" s="47">
        <f>H6+U6+AE6</f>
        <v>0</v>
      </c>
    </row>
    <row r="7" spans="1:32" x14ac:dyDescent="0.25">
      <c r="A7" s="23"/>
      <c r="B7" s="23"/>
      <c r="C7" s="16"/>
      <c r="D7" s="16"/>
      <c r="E7" s="16"/>
      <c r="F7" s="16"/>
      <c r="G7" s="16"/>
      <c r="H7" s="35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36"/>
      <c r="V7" s="16"/>
      <c r="W7" s="16"/>
      <c r="X7" s="16"/>
      <c r="Y7" s="16"/>
      <c r="Z7" s="16"/>
      <c r="AA7" s="16"/>
      <c r="AB7" s="16"/>
      <c r="AC7" s="16"/>
      <c r="AD7" s="16"/>
      <c r="AE7" s="36"/>
      <c r="AF7" s="49"/>
    </row>
    <row r="8" spans="1:32" s="43" customFormat="1" x14ac:dyDescent="0.25">
      <c r="A8" s="42"/>
      <c r="B8" s="42" t="s">
        <v>37</v>
      </c>
      <c r="C8" s="36">
        <f>C9+C12</f>
        <v>0</v>
      </c>
      <c r="D8" s="36">
        <f>D9+D12</f>
        <v>0</v>
      </c>
      <c r="E8" s="36">
        <f t="shared" ref="E8:AF8" si="0">E9+E12</f>
        <v>0</v>
      </c>
      <c r="F8" s="36">
        <f t="shared" si="0"/>
        <v>0</v>
      </c>
      <c r="G8" s="36">
        <f t="shared" si="0"/>
        <v>0</v>
      </c>
      <c r="H8" s="36">
        <f t="shared" si="0"/>
        <v>0</v>
      </c>
      <c r="I8" s="36">
        <f t="shared" si="0"/>
        <v>0</v>
      </c>
      <c r="J8" s="36">
        <f t="shared" si="0"/>
        <v>0</v>
      </c>
      <c r="K8" s="36">
        <f t="shared" si="0"/>
        <v>0</v>
      </c>
      <c r="L8" s="36">
        <f t="shared" si="0"/>
        <v>0</v>
      </c>
      <c r="M8" s="36">
        <f t="shared" si="0"/>
        <v>0</v>
      </c>
      <c r="N8" s="36">
        <f t="shared" si="0"/>
        <v>0</v>
      </c>
      <c r="O8" s="36">
        <f t="shared" si="0"/>
        <v>0</v>
      </c>
      <c r="P8" s="36">
        <f t="shared" si="0"/>
        <v>0</v>
      </c>
      <c r="Q8" s="36">
        <f t="shared" si="0"/>
        <v>0</v>
      </c>
      <c r="R8" s="36">
        <f t="shared" si="0"/>
        <v>0</v>
      </c>
      <c r="S8" s="36">
        <f t="shared" si="0"/>
        <v>0</v>
      </c>
      <c r="T8" s="36">
        <f t="shared" si="0"/>
        <v>0</v>
      </c>
      <c r="U8" s="36">
        <f t="shared" si="0"/>
        <v>0</v>
      </c>
      <c r="V8" s="36">
        <f t="shared" si="0"/>
        <v>0</v>
      </c>
      <c r="W8" s="36">
        <f t="shared" si="0"/>
        <v>0</v>
      </c>
      <c r="X8" s="36">
        <f t="shared" si="0"/>
        <v>0</v>
      </c>
      <c r="Y8" s="36">
        <f t="shared" si="0"/>
        <v>0</v>
      </c>
      <c r="Z8" s="36">
        <f t="shared" si="0"/>
        <v>0</v>
      </c>
      <c r="AA8" s="36">
        <f t="shared" si="0"/>
        <v>0</v>
      </c>
      <c r="AB8" s="36">
        <f t="shared" si="0"/>
        <v>0</v>
      </c>
      <c r="AC8" s="36">
        <f t="shared" si="0"/>
        <v>0</v>
      </c>
      <c r="AD8" s="36">
        <f t="shared" si="0"/>
        <v>0</v>
      </c>
      <c r="AE8" s="36">
        <f t="shared" si="0"/>
        <v>0</v>
      </c>
      <c r="AF8" s="36">
        <f t="shared" si="0"/>
        <v>0</v>
      </c>
    </row>
    <row r="9" spans="1:32" s="39" customFormat="1" x14ac:dyDescent="0.25">
      <c r="A9" s="44" t="s">
        <v>13</v>
      </c>
      <c r="B9" s="44" t="s">
        <v>33</v>
      </c>
      <c r="C9" s="41">
        <f>C10+C11</f>
        <v>0</v>
      </c>
      <c r="D9" s="41">
        <f>D10+D11</f>
        <v>0</v>
      </c>
      <c r="E9" s="41">
        <f t="shared" ref="E9:V9" si="1">E10+E11</f>
        <v>0</v>
      </c>
      <c r="F9" s="41">
        <f t="shared" si="1"/>
        <v>0</v>
      </c>
      <c r="G9" s="41">
        <f t="shared" si="1"/>
        <v>0</v>
      </c>
      <c r="H9" s="37">
        <f t="shared" si="1"/>
        <v>0</v>
      </c>
      <c r="I9" s="41">
        <f t="shared" ref="I9" si="2">I10+I11</f>
        <v>0</v>
      </c>
      <c r="J9" s="41">
        <f t="shared" si="1"/>
        <v>0</v>
      </c>
      <c r="K9" s="41">
        <f t="shared" si="1"/>
        <v>0</v>
      </c>
      <c r="L9" s="41">
        <f t="shared" si="1"/>
        <v>0</v>
      </c>
      <c r="M9" s="41">
        <f t="shared" si="1"/>
        <v>0</v>
      </c>
      <c r="N9" s="41">
        <f t="shared" si="1"/>
        <v>0</v>
      </c>
      <c r="O9" s="41">
        <f t="shared" si="1"/>
        <v>0</v>
      </c>
      <c r="P9" s="41">
        <f t="shared" si="1"/>
        <v>0</v>
      </c>
      <c r="Q9" s="41">
        <f t="shared" si="1"/>
        <v>0</v>
      </c>
      <c r="R9" s="41">
        <f t="shared" si="1"/>
        <v>0</v>
      </c>
      <c r="S9" s="41">
        <f t="shared" si="1"/>
        <v>0</v>
      </c>
      <c r="T9" s="41">
        <f t="shared" si="1"/>
        <v>0</v>
      </c>
      <c r="U9" s="37">
        <f t="shared" si="1"/>
        <v>0</v>
      </c>
      <c r="V9" s="41">
        <f t="shared" si="1"/>
        <v>0</v>
      </c>
      <c r="W9" s="41">
        <f t="shared" ref="W9:AC9" si="3">W10+W11</f>
        <v>0</v>
      </c>
      <c r="X9" s="41">
        <f t="shared" si="3"/>
        <v>0</v>
      </c>
      <c r="Y9" s="41">
        <f t="shared" si="3"/>
        <v>0</v>
      </c>
      <c r="Z9" s="41">
        <f t="shared" si="3"/>
        <v>0</v>
      </c>
      <c r="AA9" s="41">
        <f t="shared" si="3"/>
        <v>0</v>
      </c>
      <c r="AB9" s="41">
        <f t="shared" si="3"/>
        <v>0</v>
      </c>
      <c r="AC9" s="41">
        <f t="shared" si="3"/>
        <v>0</v>
      </c>
      <c r="AD9" s="41">
        <f t="shared" ref="AD9:AF9" si="4">AD10+AD11</f>
        <v>0</v>
      </c>
      <c r="AE9" s="41">
        <f t="shared" si="4"/>
        <v>0</v>
      </c>
      <c r="AF9" s="41">
        <f t="shared" si="4"/>
        <v>0</v>
      </c>
    </row>
    <row r="10" spans="1:32" x14ac:dyDescent="0.25">
      <c r="A10" s="15" t="s">
        <v>15</v>
      </c>
      <c r="B10" s="15" t="s">
        <v>22</v>
      </c>
      <c r="C10" s="16"/>
      <c r="D10" s="16"/>
      <c r="E10" s="16"/>
      <c r="F10" s="16"/>
      <c r="G10" s="16"/>
      <c r="H10" s="35">
        <f>SUM(C10:G10)</f>
        <v>0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36">
        <f>SUM(I10:T10)</f>
        <v>0</v>
      </c>
      <c r="V10" s="16"/>
      <c r="W10" s="16"/>
      <c r="X10" s="16"/>
      <c r="Y10" s="16"/>
      <c r="Z10" s="16"/>
      <c r="AA10" s="16"/>
      <c r="AB10" s="16"/>
      <c r="AC10" s="16"/>
      <c r="AD10" s="16"/>
      <c r="AE10" s="36">
        <f>SUM(V10:AD10)</f>
        <v>0</v>
      </c>
      <c r="AF10" s="49">
        <f>H10+U10+AE10</f>
        <v>0</v>
      </c>
    </row>
    <row r="11" spans="1:32" x14ac:dyDescent="0.25">
      <c r="A11" s="15" t="s">
        <v>16</v>
      </c>
      <c r="B11" s="15" t="s">
        <v>23</v>
      </c>
      <c r="C11" s="16"/>
      <c r="D11" s="16"/>
      <c r="E11" s="16"/>
      <c r="F11" s="16"/>
      <c r="G11" s="16"/>
      <c r="H11" s="35">
        <f>SUM(C11:G11)</f>
        <v>0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36">
        <f>SUM(I11:T11)</f>
        <v>0</v>
      </c>
      <c r="V11" s="16"/>
      <c r="W11" s="16"/>
      <c r="X11" s="16"/>
      <c r="Y11" s="16"/>
      <c r="Z11" s="16"/>
      <c r="AA11" s="16"/>
      <c r="AB11" s="16"/>
      <c r="AC11" s="16"/>
      <c r="AD11" s="16"/>
      <c r="AE11" s="36">
        <f t="shared" ref="AE11:AE35" si="5">SUM(V11:AD11)</f>
        <v>0</v>
      </c>
      <c r="AF11" s="49">
        <f>H11+U11+AE11</f>
        <v>0</v>
      </c>
    </row>
    <row r="12" spans="1:32" s="39" customFormat="1" x14ac:dyDescent="0.25">
      <c r="A12" s="44" t="s">
        <v>14</v>
      </c>
      <c r="B12" s="44" t="s">
        <v>34</v>
      </c>
      <c r="C12" s="41">
        <f>C13+C14+C15</f>
        <v>0</v>
      </c>
      <c r="D12" s="41">
        <f>D13+D14+D15</f>
        <v>0</v>
      </c>
      <c r="E12" s="41">
        <f t="shared" ref="E12:AF12" si="6">E13+E14+E15</f>
        <v>0</v>
      </c>
      <c r="F12" s="41">
        <f t="shared" si="6"/>
        <v>0</v>
      </c>
      <c r="G12" s="41">
        <f t="shared" si="6"/>
        <v>0</v>
      </c>
      <c r="H12" s="37">
        <f t="shared" si="6"/>
        <v>0</v>
      </c>
      <c r="I12" s="41">
        <f t="shared" ref="I12" si="7">I13+I14+I15</f>
        <v>0</v>
      </c>
      <c r="J12" s="41">
        <f t="shared" si="6"/>
        <v>0</v>
      </c>
      <c r="K12" s="41">
        <f t="shared" si="6"/>
        <v>0</v>
      </c>
      <c r="L12" s="41">
        <f t="shared" si="6"/>
        <v>0</v>
      </c>
      <c r="M12" s="41">
        <f t="shared" si="6"/>
        <v>0</v>
      </c>
      <c r="N12" s="41">
        <f t="shared" si="6"/>
        <v>0</v>
      </c>
      <c r="O12" s="41">
        <f t="shared" si="6"/>
        <v>0</v>
      </c>
      <c r="P12" s="41">
        <f t="shared" si="6"/>
        <v>0</v>
      </c>
      <c r="Q12" s="41">
        <f t="shared" si="6"/>
        <v>0</v>
      </c>
      <c r="R12" s="41">
        <f t="shared" si="6"/>
        <v>0</v>
      </c>
      <c r="S12" s="41">
        <f t="shared" si="6"/>
        <v>0</v>
      </c>
      <c r="T12" s="41">
        <f t="shared" si="6"/>
        <v>0</v>
      </c>
      <c r="U12" s="37">
        <f t="shared" si="6"/>
        <v>0</v>
      </c>
      <c r="V12" s="41">
        <f t="shared" si="6"/>
        <v>0</v>
      </c>
      <c r="W12" s="41">
        <f t="shared" ref="W12:AC12" si="8">W13+W14+W15</f>
        <v>0</v>
      </c>
      <c r="X12" s="41">
        <f t="shared" si="8"/>
        <v>0</v>
      </c>
      <c r="Y12" s="41">
        <f t="shared" si="8"/>
        <v>0</v>
      </c>
      <c r="Z12" s="41">
        <f t="shared" si="8"/>
        <v>0</v>
      </c>
      <c r="AA12" s="41">
        <f t="shared" si="8"/>
        <v>0</v>
      </c>
      <c r="AB12" s="41">
        <f t="shared" si="8"/>
        <v>0</v>
      </c>
      <c r="AC12" s="41">
        <f t="shared" si="8"/>
        <v>0</v>
      </c>
      <c r="AD12" s="41">
        <f t="shared" ref="AD12:AE12" si="9">AD13+AD14+AD15</f>
        <v>0</v>
      </c>
      <c r="AE12" s="41">
        <f t="shared" si="9"/>
        <v>0</v>
      </c>
      <c r="AF12" s="37">
        <f t="shared" si="6"/>
        <v>0</v>
      </c>
    </row>
    <row r="13" spans="1:32" x14ac:dyDescent="0.25">
      <c r="A13" s="26" t="s">
        <v>17</v>
      </c>
      <c r="B13" s="26" t="s">
        <v>19</v>
      </c>
      <c r="C13" s="18"/>
      <c r="D13" s="19"/>
      <c r="E13" s="18"/>
      <c r="F13" s="18"/>
      <c r="G13" s="27"/>
      <c r="H13" s="47">
        <f>SUM(C13:G13)</f>
        <v>0</v>
      </c>
      <c r="I13" s="27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47">
        <f t="shared" ref="U13:U18" si="10">SUM(I13:T13)</f>
        <v>0</v>
      </c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47">
        <f t="shared" ref="AF13:AF18" si="11">H13+U13+AE13</f>
        <v>0</v>
      </c>
    </row>
    <row r="14" spans="1:32" x14ac:dyDescent="0.25">
      <c r="A14" s="15" t="s">
        <v>18</v>
      </c>
      <c r="B14" s="15" t="s">
        <v>20</v>
      </c>
      <c r="C14" s="16"/>
      <c r="D14" s="16"/>
      <c r="E14" s="16"/>
      <c r="F14" s="16"/>
      <c r="G14" s="16"/>
      <c r="H14" s="35">
        <f t="shared" ref="H14:H23" si="12">SUM(C14:G14)</f>
        <v>0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36">
        <f t="shared" si="10"/>
        <v>0</v>
      </c>
      <c r="V14" s="16"/>
      <c r="W14" s="16"/>
      <c r="X14" s="16"/>
      <c r="Y14" s="16"/>
      <c r="Z14" s="16"/>
      <c r="AA14" s="16"/>
      <c r="AB14" s="16"/>
      <c r="AC14" s="16"/>
      <c r="AD14" s="16"/>
      <c r="AE14" s="36">
        <f t="shared" si="5"/>
        <v>0</v>
      </c>
      <c r="AF14" s="49">
        <f t="shared" si="11"/>
        <v>0</v>
      </c>
    </row>
    <row r="15" spans="1:32" x14ac:dyDescent="0.25">
      <c r="A15" s="28" t="s">
        <v>21</v>
      </c>
      <c r="B15" s="15" t="s">
        <v>36</v>
      </c>
      <c r="C15" s="16"/>
      <c r="D15" s="16"/>
      <c r="E15" s="16"/>
      <c r="F15" s="16"/>
      <c r="G15" s="16"/>
      <c r="H15" s="35">
        <f t="shared" si="12"/>
        <v>0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>
        <f t="shared" si="10"/>
        <v>0</v>
      </c>
      <c r="V15" s="16"/>
      <c r="W15" s="16"/>
      <c r="X15" s="16"/>
      <c r="Y15" s="16"/>
      <c r="Z15" s="16"/>
      <c r="AA15" s="16"/>
      <c r="AB15" s="16"/>
      <c r="AC15" s="16"/>
      <c r="AD15" s="16"/>
      <c r="AE15" s="36">
        <f t="shared" si="5"/>
        <v>0</v>
      </c>
      <c r="AF15" s="49">
        <f t="shared" si="11"/>
        <v>0</v>
      </c>
    </row>
    <row r="16" spans="1:32" x14ac:dyDescent="0.25">
      <c r="A16" s="15"/>
      <c r="B16" s="15"/>
      <c r="C16" s="16"/>
      <c r="D16" s="16"/>
      <c r="E16" s="16"/>
      <c r="F16" s="16"/>
      <c r="G16" s="16"/>
      <c r="H16" s="35">
        <f t="shared" si="12"/>
        <v>0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36">
        <f t="shared" si="10"/>
        <v>0</v>
      </c>
      <c r="V16" s="16"/>
      <c r="W16" s="16"/>
      <c r="X16" s="16"/>
      <c r="Y16" s="16"/>
      <c r="Z16" s="16"/>
      <c r="AA16" s="16"/>
      <c r="AB16" s="16"/>
      <c r="AC16" s="16"/>
      <c r="AD16" s="16"/>
      <c r="AE16" s="36">
        <f t="shared" si="5"/>
        <v>0</v>
      </c>
      <c r="AF16" s="49">
        <f t="shared" si="11"/>
        <v>0</v>
      </c>
    </row>
    <row r="17" spans="1:32" ht="45" x14ac:dyDescent="0.25">
      <c r="A17" s="26">
        <v>3</v>
      </c>
      <c r="B17" s="29" t="s">
        <v>81</v>
      </c>
      <c r="C17" s="18"/>
      <c r="D17" s="18"/>
      <c r="E17" s="18"/>
      <c r="F17" s="18"/>
      <c r="G17" s="18"/>
      <c r="H17" s="38">
        <f t="shared" si="12"/>
        <v>0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47">
        <f t="shared" si="10"/>
        <v>0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47">
        <f t="shared" si="11"/>
        <v>0</v>
      </c>
    </row>
    <row r="18" spans="1:32" x14ac:dyDescent="0.25">
      <c r="A18" s="15"/>
      <c r="B18" s="15"/>
      <c r="C18" s="16"/>
      <c r="D18" s="16"/>
      <c r="E18" s="16"/>
      <c r="F18" s="16"/>
      <c r="G18" s="16"/>
      <c r="H18" s="35">
        <f t="shared" si="12"/>
        <v>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36">
        <f t="shared" si="10"/>
        <v>0</v>
      </c>
      <c r="V18" s="16"/>
      <c r="W18" s="16"/>
      <c r="X18" s="16"/>
      <c r="Y18" s="16"/>
      <c r="Z18" s="16"/>
      <c r="AA18" s="16"/>
      <c r="AB18" s="16"/>
      <c r="AC18" s="16"/>
      <c r="AD18" s="16"/>
      <c r="AE18" s="36">
        <f t="shared" si="5"/>
        <v>0</v>
      </c>
      <c r="AF18" s="49">
        <f t="shared" si="11"/>
        <v>0</v>
      </c>
    </row>
    <row r="19" spans="1:32" s="43" customFormat="1" x14ac:dyDescent="0.25">
      <c r="A19" s="42"/>
      <c r="B19" s="42" t="s">
        <v>86</v>
      </c>
      <c r="C19" s="36">
        <f>SUM(C20:C24)+ SUM(C28:C34)</f>
        <v>0</v>
      </c>
      <c r="D19" s="36">
        <f>D22+D23+D20+D28+D29+D30+D31+D32+D33+D34+D21+D24+D35</f>
        <v>0</v>
      </c>
      <c r="E19" s="36">
        <f t="shared" ref="E19:V19" si="13">E22+E23+E20+E28+E29+E30+E31+E32+E33+E34+E21+E24+E35</f>
        <v>0</v>
      </c>
      <c r="F19" s="36">
        <f t="shared" si="13"/>
        <v>0</v>
      </c>
      <c r="G19" s="36">
        <f t="shared" si="13"/>
        <v>0</v>
      </c>
      <c r="H19" s="36">
        <f t="shared" si="13"/>
        <v>0</v>
      </c>
      <c r="I19" s="36">
        <f t="shared" ref="I19" si="14">I22+I23+I20+I28+I29+I30+I31+I32+I33+I34+I21+I24+I35</f>
        <v>0</v>
      </c>
      <c r="J19" s="36">
        <f t="shared" si="13"/>
        <v>0</v>
      </c>
      <c r="K19" s="36">
        <f t="shared" si="13"/>
        <v>0</v>
      </c>
      <c r="L19" s="36">
        <f t="shared" si="13"/>
        <v>0</v>
      </c>
      <c r="M19" s="36">
        <f t="shared" si="13"/>
        <v>0</v>
      </c>
      <c r="N19" s="36">
        <f t="shared" si="13"/>
        <v>0</v>
      </c>
      <c r="O19" s="36">
        <f t="shared" si="13"/>
        <v>0</v>
      </c>
      <c r="P19" s="36">
        <f t="shared" si="13"/>
        <v>0</v>
      </c>
      <c r="Q19" s="36">
        <f t="shared" si="13"/>
        <v>0</v>
      </c>
      <c r="R19" s="36">
        <f t="shared" si="13"/>
        <v>0</v>
      </c>
      <c r="S19" s="36">
        <f t="shared" si="13"/>
        <v>0</v>
      </c>
      <c r="T19" s="36">
        <f t="shared" si="13"/>
        <v>0</v>
      </c>
      <c r="U19" s="36">
        <f t="shared" si="13"/>
        <v>0</v>
      </c>
      <c r="V19" s="36">
        <f t="shared" si="13"/>
        <v>0</v>
      </c>
      <c r="W19" s="36">
        <f t="shared" ref="W19:AC19" si="15">W22+W23+W20+W28+W29+W30+W31+W32+W33+W34+W21+W24+W35</f>
        <v>0</v>
      </c>
      <c r="X19" s="36">
        <f t="shared" si="15"/>
        <v>0</v>
      </c>
      <c r="Y19" s="36">
        <f t="shared" si="15"/>
        <v>0</v>
      </c>
      <c r="Z19" s="36">
        <f t="shared" si="15"/>
        <v>0</v>
      </c>
      <c r="AA19" s="36">
        <f t="shared" si="15"/>
        <v>0</v>
      </c>
      <c r="AB19" s="36">
        <f t="shared" si="15"/>
        <v>0</v>
      </c>
      <c r="AC19" s="36">
        <f t="shared" si="15"/>
        <v>0</v>
      </c>
      <c r="AD19" s="36">
        <f t="shared" ref="AD19:AF19" si="16">AD22+AD23+AD20+AD28+AD29+AD30+AD31+AD32+AD33+AD34+AD21+AD24+AD35</f>
        <v>0</v>
      </c>
      <c r="AE19" s="36">
        <f t="shared" si="16"/>
        <v>0</v>
      </c>
      <c r="AF19" s="36">
        <f t="shared" si="16"/>
        <v>0</v>
      </c>
    </row>
    <row r="20" spans="1:32" x14ac:dyDescent="0.25">
      <c r="A20" s="30">
        <v>1</v>
      </c>
      <c r="B20" s="15" t="s">
        <v>79</v>
      </c>
      <c r="C20" s="16"/>
      <c r="D20" s="16"/>
      <c r="E20" s="16"/>
      <c r="F20" s="16"/>
      <c r="G20" s="16"/>
      <c r="H20" s="35">
        <f t="shared" si="12"/>
        <v>0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36">
        <f>SUM(I20:T20)</f>
        <v>0</v>
      </c>
      <c r="V20" s="16"/>
      <c r="W20" s="16"/>
      <c r="X20" s="16"/>
      <c r="Y20" s="16"/>
      <c r="Z20" s="16"/>
      <c r="AA20" s="16"/>
      <c r="AB20" s="16"/>
      <c r="AC20" s="16"/>
      <c r="AD20" s="16"/>
      <c r="AE20" s="36">
        <f t="shared" si="5"/>
        <v>0</v>
      </c>
      <c r="AF20" s="49">
        <f>H20+U20+AE20</f>
        <v>0</v>
      </c>
    </row>
    <row r="21" spans="1:32" x14ac:dyDescent="0.25">
      <c r="A21" s="30">
        <v>2</v>
      </c>
      <c r="B21" s="15" t="s">
        <v>80</v>
      </c>
      <c r="C21" s="16"/>
      <c r="D21" s="16"/>
      <c r="E21" s="16"/>
      <c r="F21" s="16"/>
      <c r="G21" s="16"/>
      <c r="H21" s="35">
        <f t="shared" si="12"/>
        <v>0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36">
        <f>SUM(I21:T21)</f>
        <v>0</v>
      </c>
      <c r="V21" s="16"/>
      <c r="W21" s="16"/>
      <c r="X21" s="16"/>
      <c r="Y21" s="16"/>
      <c r="Z21" s="16"/>
      <c r="AA21" s="16"/>
      <c r="AB21" s="16"/>
      <c r="AC21" s="16"/>
      <c r="AD21" s="16"/>
      <c r="AE21" s="36">
        <f t="shared" si="5"/>
        <v>0</v>
      </c>
      <c r="AF21" s="49">
        <f>H21+U21+AE21</f>
        <v>0</v>
      </c>
    </row>
    <row r="22" spans="1:32" x14ac:dyDescent="0.25">
      <c r="A22" s="30">
        <v>3</v>
      </c>
      <c r="B22" s="15" t="s">
        <v>24</v>
      </c>
      <c r="C22" s="16"/>
      <c r="D22" s="16"/>
      <c r="E22" s="16"/>
      <c r="F22" s="16"/>
      <c r="G22" s="16"/>
      <c r="H22" s="35">
        <f t="shared" si="12"/>
        <v>0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36">
        <f>SUM(I22:T22)</f>
        <v>0</v>
      </c>
      <c r="V22" s="16"/>
      <c r="W22" s="16"/>
      <c r="X22" s="16"/>
      <c r="Y22" s="16"/>
      <c r="Z22" s="16"/>
      <c r="AA22" s="16"/>
      <c r="AB22" s="16"/>
      <c r="AC22" s="16"/>
      <c r="AD22" s="16"/>
      <c r="AE22" s="36">
        <f t="shared" si="5"/>
        <v>0</v>
      </c>
      <c r="AF22" s="49">
        <f>H22+U22+AE22</f>
        <v>0</v>
      </c>
    </row>
    <row r="23" spans="1:32" s="39" customFormat="1" x14ac:dyDescent="0.25">
      <c r="A23" s="50">
        <v>4</v>
      </c>
      <c r="B23" s="51" t="s">
        <v>32</v>
      </c>
      <c r="C23" s="17">
        <f>C22*30.2%</f>
        <v>0</v>
      </c>
      <c r="D23" s="17"/>
      <c r="E23" s="17">
        <f>E22*30.2%</f>
        <v>0</v>
      </c>
      <c r="F23" s="17">
        <f t="shared" ref="F23:I23" si="17">F22*30.2%</f>
        <v>0</v>
      </c>
      <c r="G23" s="17">
        <f t="shared" si="17"/>
        <v>0</v>
      </c>
      <c r="H23" s="35">
        <f t="shared" si="12"/>
        <v>0</v>
      </c>
      <c r="I23" s="17">
        <f t="shared" si="17"/>
        <v>0</v>
      </c>
      <c r="J23" s="17">
        <f t="shared" ref="J23" si="18">J22*30.2%</f>
        <v>0</v>
      </c>
      <c r="K23" s="17">
        <f t="shared" ref="K23" si="19">K22*30.2%</f>
        <v>0</v>
      </c>
      <c r="L23" s="17">
        <f t="shared" ref="L23" si="20">L22*30.2%</f>
        <v>0</v>
      </c>
      <c r="M23" s="17">
        <f t="shared" ref="M23" si="21">M22*30.2%</f>
        <v>0</v>
      </c>
      <c r="N23" s="17">
        <f t="shared" ref="N23" si="22">N22*30.2%</f>
        <v>0</v>
      </c>
      <c r="O23" s="17">
        <f t="shared" ref="O23" si="23">O22*30.2%</f>
        <v>0</v>
      </c>
      <c r="P23" s="17">
        <f t="shared" ref="P23" si="24">P22*30.2%</f>
        <v>0</v>
      </c>
      <c r="Q23" s="17">
        <f t="shared" ref="Q23" si="25">Q22*30.2%</f>
        <v>0</v>
      </c>
      <c r="R23" s="17">
        <f t="shared" ref="R23" si="26">R22*30.2%</f>
        <v>0</v>
      </c>
      <c r="S23" s="17">
        <f t="shared" ref="S23" si="27">S22*30.2%</f>
        <v>0</v>
      </c>
      <c r="T23" s="17">
        <f t="shared" ref="T23" si="28">T22*30.2%</f>
        <v>0</v>
      </c>
      <c r="U23" s="36">
        <f>SUM(I23:T23)</f>
        <v>0</v>
      </c>
      <c r="V23" s="17">
        <f t="shared" ref="V23" si="29">V22*30.2%</f>
        <v>0</v>
      </c>
      <c r="W23" s="17">
        <f t="shared" ref="W23" si="30">W22*30.2%</f>
        <v>0</v>
      </c>
      <c r="X23" s="17">
        <f t="shared" ref="X23" si="31">X22*30.2%</f>
        <v>0</v>
      </c>
      <c r="Y23" s="17">
        <f t="shared" ref="Y23" si="32">Y22*30.2%</f>
        <v>0</v>
      </c>
      <c r="Z23" s="17">
        <f t="shared" ref="Z23" si="33">Z22*30.2%</f>
        <v>0</v>
      </c>
      <c r="AA23" s="17">
        <f t="shared" ref="AA23" si="34">AA22*30.2%</f>
        <v>0</v>
      </c>
      <c r="AB23" s="17">
        <f t="shared" ref="AB23" si="35">AB22*30.2%</f>
        <v>0</v>
      </c>
      <c r="AC23" s="17">
        <f t="shared" ref="AC23:AD23" si="36">AC22*30.2%</f>
        <v>0</v>
      </c>
      <c r="AD23" s="17">
        <f t="shared" si="36"/>
        <v>0</v>
      </c>
      <c r="AE23" s="36">
        <f t="shared" si="5"/>
        <v>0</v>
      </c>
      <c r="AF23" s="49">
        <f>H23+U23+AE23</f>
        <v>0</v>
      </c>
    </row>
    <row r="24" spans="1:32" s="39" customFormat="1" x14ac:dyDescent="0.25">
      <c r="A24" s="45">
        <v>5</v>
      </c>
      <c r="B24" s="44" t="s">
        <v>82</v>
      </c>
      <c r="C24" s="41">
        <f>C25+C26+C27</f>
        <v>0</v>
      </c>
      <c r="D24" s="41">
        <f>D25+D26+D27</f>
        <v>0</v>
      </c>
      <c r="E24" s="41">
        <f t="shared" ref="E24:I24" si="37">E25+E26+E27</f>
        <v>0</v>
      </c>
      <c r="F24" s="41">
        <f t="shared" si="37"/>
        <v>0</v>
      </c>
      <c r="G24" s="41">
        <f t="shared" si="37"/>
        <v>0</v>
      </c>
      <c r="H24" s="37">
        <f t="shared" ref="H24:AF24" si="38">H25+H26+H27</f>
        <v>0</v>
      </c>
      <c r="I24" s="41">
        <f t="shared" si="37"/>
        <v>0</v>
      </c>
      <c r="J24" s="41">
        <f t="shared" ref="J24" si="39">J25+J26+J27</f>
        <v>0</v>
      </c>
      <c r="K24" s="41">
        <f t="shared" ref="K24" si="40">K25+K26+K27</f>
        <v>0</v>
      </c>
      <c r="L24" s="41">
        <f t="shared" ref="L24" si="41">L25+L26+L27</f>
        <v>0</v>
      </c>
      <c r="M24" s="41">
        <f t="shared" ref="M24" si="42">M25+M26+M27</f>
        <v>0</v>
      </c>
      <c r="N24" s="41">
        <f t="shared" ref="N24" si="43">N25+N26+N27</f>
        <v>0</v>
      </c>
      <c r="O24" s="41">
        <f t="shared" ref="O24" si="44">O25+O26+O27</f>
        <v>0</v>
      </c>
      <c r="P24" s="41">
        <f t="shared" ref="P24" si="45">P25+P26+P27</f>
        <v>0</v>
      </c>
      <c r="Q24" s="41">
        <f t="shared" ref="Q24" si="46">Q25+Q26+Q27</f>
        <v>0</v>
      </c>
      <c r="R24" s="41">
        <f t="shared" ref="R24" si="47">R25+R26+R27</f>
        <v>0</v>
      </c>
      <c r="S24" s="41">
        <f t="shared" ref="S24" si="48">S25+S26+S27</f>
        <v>0</v>
      </c>
      <c r="T24" s="41">
        <f t="shared" ref="T24" si="49">T25+T26+T27</f>
        <v>0</v>
      </c>
      <c r="U24" s="37">
        <f t="shared" si="38"/>
        <v>0</v>
      </c>
      <c r="V24" s="41">
        <f t="shared" si="38"/>
        <v>0</v>
      </c>
      <c r="W24" s="41">
        <f t="shared" ref="W24:AC24" si="50">W25+W26+W27</f>
        <v>0</v>
      </c>
      <c r="X24" s="41">
        <f t="shared" si="50"/>
        <v>0</v>
      </c>
      <c r="Y24" s="41">
        <f t="shared" si="50"/>
        <v>0</v>
      </c>
      <c r="Z24" s="41">
        <f t="shared" si="50"/>
        <v>0</v>
      </c>
      <c r="AA24" s="41">
        <f t="shared" si="50"/>
        <v>0</v>
      </c>
      <c r="AB24" s="41">
        <f t="shared" si="50"/>
        <v>0</v>
      </c>
      <c r="AC24" s="41">
        <f t="shared" si="50"/>
        <v>0</v>
      </c>
      <c r="AD24" s="41">
        <f t="shared" ref="AD24:AE24" si="51">AD25+AD26+AD27</f>
        <v>0</v>
      </c>
      <c r="AE24" s="41">
        <f t="shared" si="51"/>
        <v>0</v>
      </c>
      <c r="AF24" s="37">
        <f t="shared" si="38"/>
        <v>0</v>
      </c>
    </row>
    <row r="25" spans="1:32" ht="30" x14ac:dyDescent="0.25">
      <c r="A25" s="31" t="s">
        <v>83</v>
      </c>
      <c r="B25" s="32" t="s">
        <v>30</v>
      </c>
      <c r="C25" s="16"/>
      <c r="D25" s="16"/>
      <c r="E25" s="16"/>
      <c r="F25" s="16"/>
      <c r="G25" s="16"/>
      <c r="H25" s="35">
        <f>SUM(C25:G25)</f>
        <v>0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36">
        <f t="shared" ref="U25:U35" si="52">SUM(I25:T25)</f>
        <v>0</v>
      </c>
      <c r="V25" s="16"/>
      <c r="W25" s="16"/>
      <c r="X25" s="16"/>
      <c r="Y25" s="16"/>
      <c r="Z25" s="16"/>
      <c r="AA25" s="16"/>
      <c r="AB25" s="16"/>
      <c r="AC25" s="16"/>
      <c r="AD25" s="16"/>
      <c r="AE25" s="36">
        <f t="shared" si="5"/>
        <v>0</v>
      </c>
      <c r="AF25" s="49">
        <f t="shared" ref="AF25:AF35" si="53">H25+U25+AE25</f>
        <v>0</v>
      </c>
    </row>
    <row r="26" spans="1:32" ht="30" x14ac:dyDescent="0.25">
      <c r="A26" s="31" t="s">
        <v>84</v>
      </c>
      <c r="B26" s="32" t="s">
        <v>78</v>
      </c>
      <c r="C26" s="16"/>
      <c r="D26" s="16"/>
      <c r="E26" s="16"/>
      <c r="F26" s="16"/>
      <c r="G26" s="16"/>
      <c r="H26" s="35">
        <f t="shared" ref="H26:H35" si="54">SUM(C26:G26)</f>
        <v>0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36">
        <f t="shared" si="52"/>
        <v>0</v>
      </c>
      <c r="V26" s="16"/>
      <c r="W26" s="16"/>
      <c r="X26" s="16"/>
      <c r="Y26" s="16"/>
      <c r="Z26" s="16"/>
      <c r="AA26" s="16"/>
      <c r="AB26" s="16"/>
      <c r="AC26" s="16"/>
      <c r="AD26" s="16"/>
      <c r="AE26" s="36">
        <f t="shared" si="5"/>
        <v>0</v>
      </c>
      <c r="AF26" s="49">
        <f t="shared" si="53"/>
        <v>0</v>
      </c>
    </row>
    <row r="27" spans="1:32" ht="30" x14ac:dyDescent="0.25">
      <c r="A27" s="31" t="s">
        <v>85</v>
      </c>
      <c r="B27" s="32" t="s">
        <v>35</v>
      </c>
      <c r="C27" s="16"/>
      <c r="D27" s="16"/>
      <c r="E27" s="16"/>
      <c r="F27" s="16"/>
      <c r="G27" s="16"/>
      <c r="H27" s="35">
        <f t="shared" si="54"/>
        <v>0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36">
        <f t="shared" si="52"/>
        <v>0</v>
      </c>
      <c r="V27" s="16"/>
      <c r="W27" s="16"/>
      <c r="X27" s="16"/>
      <c r="Y27" s="16"/>
      <c r="Z27" s="16"/>
      <c r="AA27" s="16"/>
      <c r="AB27" s="16"/>
      <c r="AC27" s="16"/>
      <c r="AD27" s="16"/>
      <c r="AE27" s="36">
        <f t="shared" si="5"/>
        <v>0</v>
      </c>
      <c r="AF27" s="49">
        <f t="shared" si="53"/>
        <v>0</v>
      </c>
    </row>
    <row r="28" spans="1:32" x14ac:dyDescent="0.25">
      <c r="A28" s="30">
        <v>6</v>
      </c>
      <c r="B28" s="15" t="s">
        <v>25</v>
      </c>
      <c r="C28" s="16"/>
      <c r="D28" s="16"/>
      <c r="E28" s="16"/>
      <c r="F28" s="16"/>
      <c r="G28" s="16"/>
      <c r="H28" s="35">
        <f t="shared" si="54"/>
        <v>0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36">
        <f t="shared" si="52"/>
        <v>0</v>
      </c>
      <c r="V28" s="16"/>
      <c r="W28" s="16"/>
      <c r="X28" s="16"/>
      <c r="Y28" s="16"/>
      <c r="Z28" s="16"/>
      <c r="AA28" s="16"/>
      <c r="AB28" s="16"/>
      <c r="AC28" s="16"/>
      <c r="AD28" s="16"/>
      <c r="AE28" s="36">
        <f t="shared" si="5"/>
        <v>0</v>
      </c>
      <c r="AF28" s="49">
        <f t="shared" si="53"/>
        <v>0</v>
      </c>
    </row>
    <row r="29" spans="1:32" x14ac:dyDescent="0.25">
      <c r="A29" s="30">
        <v>7</v>
      </c>
      <c r="B29" s="15" t="s">
        <v>26</v>
      </c>
      <c r="C29" s="16"/>
      <c r="D29" s="16"/>
      <c r="E29" s="16"/>
      <c r="F29" s="16"/>
      <c r="G29" s="16"/>
      <c r="H29" s="35">
        <f t="shared" si="54"/>
        <v>0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36">
        <f t="shared" si="52"/>
        <v>0</v>
      </c>
      <c r="V29" s="16"/>
      <c r="W29" s="16"/>
      <c r="X29" s="16"/>
      <c r="Y29" s="16"/>
      <c r="Z29" s="16"/>
      <c r="AA29" s="16"/>
      <c r="AB29" s="16"/>
      <c r="AC29" s="16"/>
      <c r="AD29" s="16"/>
      <c r="AE29" s="36">
        <f t="shared" si="5"/>
        <v>0</v>
      </c>
      <c r="AF29" s="49">
        <f t="shared" si="53"/>
        <v>0</v>
      </c>
    </row>
    <row r="30" spans="1:32" x14ac:dyDescent="0.25">
      <c r="A30" s="30">
        <v>8</v>
      </c>
      <c r="B30" s="15" t="s">
        <v>27</v>
      </c>
      <c r="C30" s="16"/>
      <c r="D30" s="16"/>
      <c r="E30" s="16"/>
      <c r="F30" s="16"/>
      <c r="G30" s="16"/>
      <c r="H30" s="35">
        <f t="shared" si="54"/>
        <v>0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36">
        <f t="shared" si="52"/>
        <v>0</v>
      </c>
      <c r="V30" s="16"/>
      <c r="W30" s="16"/>
      <c r="X30" s="16"/>
      <c r="Y30" s="16"/>
      <c r="Z30" s="16"/>
      <c r="AA30" s="16"/>
      <c r="AB30" s="16"/>
      <c r="AC30" s="16"/>
      <c r="AD30" s="16"/>
      <c r="AE30" s="36">
        <f t="shared" si="5"/>
        <v>0</v>
      </c>
      <c r="AF30" s="49">
        <f t="shared" si="53"/>
        <v>0</v>
      </c>
    </row>
    <row r="31" spans="1:32" x14ac:dyDescent="0.25">
      <c r="A31" s="30">
        <v>9</v>
      </c>
      <c r="B31" s="15" t="s">
        <v>29</v>
      </c>
      <c r="C31" s="16"/>
      <c r="D31" s="16"/>
      <c r="E31" s="16"/>
      <c r="F31" s="16"/>
      <c r="G31" s="16"/>
      <c r="H31" s="35">
        <f t="shared" si="54"/>
        <v>0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36">
        <f t="shared" si="52"/>
        <v>0</v>
      </c>
      <c r="V31" s="16"/>
      <c r="W31" s="16"/>
      <c r="X31" s="16"/>
      <c r="Y31" s="16"/>
      <c r="Z31" s="16"/>
      <c r="AA31" s="16"/>
      <c r="AB31" s="16"/>
      <c r="AC31" s="16"/>
      <c r="AD31" s="16"/>
      <c r="AE31" s="36">
        <f t="shared" si="5"/>
        <v>0</v>
      </c>
      <c r="AF31" s="49">
        <f t="shared" si="53"/>
        <v>0</v>
      </c>
    </row>
    <row r="32" spans="1:32" x14ac:dyDescent="0.25">
      <c r="A32" s="30">
        <v>10</v>
      </c>
      <c r="B32" s="15" t="s">
        <v>31</v>
      </c>
      <c r="C32" s="16"/>
      <c r="D32" s="16"/>
      <c r="E32" s="16"/>
      <c r="F32" s="16"/>
      <c r="G32" s="16"/>
      <c r="H32" s="35">
        <f t="shared" si="54"/>
        <v>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36">
        <f t="shared" si="52"/>
        <v>0</v>
      </c>
      <c r="V32" s="16"/>
      <c r="W32" s="16"/>
      <c r="X32" s="16"/>
      <c r="Y32" s="16"/>
      <c r="Z32" s="16"/>
      <c r="AA32" s="16"/>
      <c r="AB32" s="16"/>
      <c r="AC32" s="16"/>
      <c r="AD32" s="16"/>
      <c r="AE32" s="36">
        <f t="shared" si="5"/>
        <v>0</v>
      </c>
      <c r="AF32" s="49">
        <f t="shared" si="53"/>
        <v>0</v>
      </c>
    </row>
    <row r="33" spans="1:32" x14ac:dyDescent="0.25">
      <c r="A33" s="30">
        <v>11</v>
      </c>
      <c r="B33" s="15" t="s">
        <v>77</v>
      </c>
      <c r="C33" s="16"/>
      <c r="D33" s="16"/>
      <c r="E33" s="16"/>
      <c r="F33" s="16"/>
      <c r="G33" s="16"/>
      <c r="H33" s="35">
        <f t="shared" si="54"/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36">
        <f t="shared" si="52"/>
        <v>0</v>
      </c>
      <c r="V33" s="16"/>
      <c r="W33" s="16"/>
      <c r="X33" s="16"/>
      <c r="Y33" s="16"/>
      <c r="Z33" s="16"/>
      <c r="AA33" s="16"/>
      <c r="AB33" s="16"/>
      <c r="AC33" s="16"/>
      <c r="AD33" s="16"/>
      <c r="AE33" s="36">
        <f t="shared" si="5"/>
        <v>0</v>
      </c>
      <c r="AF33" s="49">
        <f t="shared" si="53"/>
        <v>0</v>
      </c>
    </row>
    <row r="34" spans="1:32" x14ac:dyDescent="0.25">
      <c r="A34" s="30">
        <v>12</v>
      </c>
      <c r="B34" s="15" t="s">
        <v>28</v>
      </c>
      <c r="C34" s="16"/>
      <c r="D34" s="16"/>
      <c r="E34" s="16"/>
      <c r="F34" s="16"/>
      <c r="G34" s="16"/>
      <c r="H34" s="35">
        <f t="shared" si="54"/>
        <v>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36">
        <f t="shared" si="52"/>
        <v>0</v>
      </c>
      <c r="V34" s="16"/>
      <c r="W34" s="16"/>
      <c r="X34" s="16"/>
      <c r="Y34" s="16"/>
      <c r="Z34" s="16"/>
      <c r="AA34" s="16"/>
      <c r="AB34" s="16"/>
      <c r="AC34" s="16"/>
      <c r="AD34" s="16"/>
      <c r="AE34" s="36">
        <f t="shared" si="5"/>
        <v>0</v>
      </c>
      <c r="AF34" s="49">
        <f t="shared" si="53"/>
        <v>0</v>
      </c>
    </row>
    <row r="35" spans="1:32" x14ac:dyDescent="0.25">
      <c r="A35" s="15"/>
      <c r="B35" s="15"/>
      <c r="C35" s="16"/>
      <c r="D35" s="16"/>
      <c r="E35" s="16"/>
      <c r="F35" s="16"/>
      <c r="G35" s="16"/>
      <c r="H35" s="35">
        <f t="shared" si="54"/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36">
        <f t="shared" si="52"/>
        <v>0</v>
      </c>
      <c r="V35" s="16"/>
      <c r="W35" s="16"/>
      <c r="X35" s="16"/>
      <c r="Y35" s="16"/>
      <c r="Z35" s="16"/>
      <c r="AA35" s="16"/>
      <c r="AB35" s="16"/>
      <c r="AC35" s="16"/>
      <c r="AD35" s="16"/>
      <c r="AE35" s="36">
        <f t="shared" si="5"/>
        <v>0</v>
      </c>
      <c r="AF35" s="49">
        <f t="shared" si="53"/>
        <v>0</v>
      </c>
    </row>
    <row r="36" spans="1:32" s="43" customFormat="1" ht="15.75" x14ac:dyDescent="0.25">
      <c r="A36" s="42"/>
      <c r="B36" s="40" t="s">
        <v>92</v>
      </c>
      <c r="C36" s="36">
        <f>C8-C19</f>
        <v>0</v>
      </c>
      <c r="D36" s="36">
        <f>D6+D8-D17-D19</f>
        <v>0</v>
      </c>
      <c r="E36" s="36">
        <f t="shared" ref="E36:AF36" si="55">E6+E8-E17-E19</f>
        <v>0</v>
      </c>
      <c r="F36" s="36">
        <f t="shared" si="55"/>
        <v>0</v>
      </c>
      <c r="G36" s="36">
        <f t="shared" si="55"/>
        <v>0</v>
      </c>
      <c r="H36" s="36">
        <f t="shared" si="55"/>
        <v>0</v>
      </c>
      <c r="I36" s="36">
        <f t="shared" si="55"/>
        <v>0</v>
      </c>
      <c r="J36" s="36">
        <f t="shared" si="55"/>
        <v>0</v>
      </c>
      <c r="K36" s="36">
        <f t="shared" si="55"/>
        <v>0</v>
      </c>
      <c r="L36" s="36">
        <f t="shared" si="55"/>
        <v>0</v>
      </c>
      <c r="M36" s="36">
        <f t="shared" si="55"/>
        <v>0</v>
      </c>
      <c r="N36" s="36">
        <f t="shared" si="55"/>
        <v>0</v>
      </c>
      <c r="O36" s="36">
        <f t="shared" si="55"/>
        <v>0</v>
      </c>
      <c r="P36" s="36">
        <f t="shared" si="55"/>
        <v>0</v>
      </c>
      <c r="Q36" s="36">
        <f t="shared" si="55"/>
        <v>0</v>
      </c>
      <c r="R36" s="36">
        <f t="shared" si="55"/>
        <v>0</v>
      </c>
      <c r="S36" s="36">
        <f t="shared" si="55"/>
        <v>0</v>
      </c>
      <c r="T36" s="36">
        <f t="shared" si="55"/>
        <v>0</v>
      </c>
      <c r="U36" s="36">
        <f t="shared" si="55"/>
        <v>0</v>
      </c>
      <c r="V36" s="36">
        <f t="shared" si="55"/>
        <v>0</v>
      </c>
      <c r="W36" s="36">
        <f t="shared" si="55"/>
        <v>0</v>
      </c>
      <c r="X36" s="36">
        <f t="shared" si="55"/>
        <v>0</v>
      </c>
      <c r="Y36" s="36">
        <f t="shared" si="55"/>
        <v>0</v>
      </c>
      <c r="Z36" s="36">
        <f t="shared" si="55"/>
        <v>0</v>
      </c>
      <c r="AA36" s="36">
        <f t="shared" si="55"/>
        <v>0</v>
      </c>
      <c r="AB36" s="36">
        <f t="shared" si="55"/>
        <v>0</v>
      </c>
      <c r="AC36" s="36">
        <f t="shared" si="55"/>
        <v>0</v>
      </c>
      <c r="AD36" s="36">
        <f t="shared" ref="AD36:AE36" si="56">AD6+AD8-AD17-AD19</f>
        <v>0</v>
      </c>
      <c r="AE36" s="36">
        <f t="shared" si="56"/>
        <v>0</v>
      </c>
      <c r="AF36" s="36">
        <f t="shared" si="55"/>
        <v>0</v>
      </c>
    </row>
  </sheetData>
  <sheetProtection password="CECD" sheet="1" objects="1" scenarios="1"/>
  <mergeCells count="9">
    <mergeCell ref="AF3:AF4"/>
    <mergeCell ref="H3:H4"/>
    <mergeCell ref="U3:U4"/>
    <mergeCell ref="B3:B4"/>
    <mergeCell ref="A3:A4"/>
    <mergeCell ref="I3:T3"/>
    <mergeCell ref="D3:G3"/>
    <mergeCell ref="V3:AC3"/>
    <mergeCell ref="AE3:AE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  <colBreaks count="1" manualBreakCount="1">
    <brk id="2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workbookViewId="0">
      <selection activeCell="C10" sqref="C10"/>
    </sheetView>
  </sheetViews>
  <sheetFormatPr defaultRowHeight="15" x14ac:dyDescent="0.25"/>
  <cols>
    <col min="1" max="1" width="5.42578125" customWidth="1"/>
    <col min="2" max="2" width="35.28515625" customWidth="1"/>
    <col min="3" max="3" width="25.85546875" customWidth="1"/>
  </cols>
  <sheetData>
    <row r="2" spans="1:3" x14ac:dyDescent="0.25">
      <c r="B2" t="s">
        <v>75</v>
      </c>
      <c r="C2">
        <f>резюме!C1</f>
        <v>0</v>
      </c>
    </row>
    <row r="4" spans="1:3" x14ac:dyDescent="0.25">
      <c r="B4" t="s">
        <v>71</v>
      </c>
      <c r="C4">
        <v>2023</v>
      </c>
    </row>
    <row r="5" spans="1:3" ht="34.5" customHeight="1" x14ac:dyDescent="0.25">
      <c r="A5" s="7" t="s">
        <v>60</v>
      </c>
      <c r="B5" s="1" t="s">
        <v>0</v>
      </c>
      <c r="C5" s="1" t="s">
        <v>61</v>
      </c>
    </row>
    <row r="6" spans="1:3" x14ac:dyDescent="0.25">
      <c r="A6" s="1">
        <v>1</v>
      </c>
      <c r="B6" s="1" t="s">
        <v>62</v>
      </c>
      <c r="C6" s="8">
        <f>'доходы - расходы'!H17+'доходы - расходы'!U17</f>
        <v>0</v>
      </c>
    </row>
    <row r="7" spans="1:3" x14ac:dyDescent="0.25">
      <c r="A7" s="1">
        <v>2</v>
      </c>
      <c r="B7" s="1" t="s">
        <v>93</v>
      </c>
      <c r="C7" s="8">
        <f>'доходы - расходы'!U9</f>
        <v>0</v>
      </c>
    </row>
    <row r="8" spans="1:3" x14ac:dyDescent="0.25">
      <c r="A8" s="1">
        <v>3</v>
      </c>
      <c r="B8" s="1" t="s">
        <v>63</v>
      </c>
      <c r="C8" s="8">
        <f>'доходы - расходы'!U19</f>
        <v>0</v>
      </c>
    </row>
    <row r="9" spans="1:3" x14ac:dyDescent="0.25">
      <c r="A9" s="1">
        <v>4</v>
      </c>
      <c r="B9" s="1" t="s">
        <v>64</v>
      </c>
      <c r="C9" s="8">
        <f>C7-C8</f>
        <v>0</v>
      </c>
    </row>
    <row r="10" spans="1:3" x14ac:dyDescent="0.25">
      <c r="A10" s="1">
        <v>5</v>
      </c>
      <c r="B10" s="1" t="s">
        <v>66</v>
      </c>
      <c r="C10" s="8" t="e">
        <f>C6/C9*12</f>
        <v>#DIV/0!</v>
      </c>
    </row>
    <row r="11" spans="1:3" x14ac:dyDescent="0.25">
      <c r="A11" s="1">
        <v>6</v>
      </c>
      <c r="B11" s="1" t="s">
        <v>65</v>
      </c>
      <c r="C11" s="8" t="e">
        <f>C9/C7*100</f>
        <v>#DIV/0!</v>
      </c>
    </row>
    <row r="13" spans="1:3" x14ac:dyDescent="0.25">
      <c r="B13" s="1" t="s">
        <v>67</v>
      </c>
      <c r="C13" s="1"/>
    </row>
    <row r="14" spans="1:3" x14ac:dyDescent="0.25">
      <c r="B14" s="3" t="s">
        <v>68</v>
      </c>
      <c r="C14" s="4">
        <f>C7/12</f>
        <v>0</v>
      </c>
    </row>
    <row r="15" spans="1:3" x14ac:dyDescent="0.25">
      <c r="B15" s="3" t="s">
        <v>69</v>
      </c>
      <c r="C15" s="4">
        <f>C8/12</f>
        <v>0</v>
      </c>
    </row>
    <row r="16" spans="1:3" x14ac:dyDescent="0.25">
      <c r="B16" s="3" t="s">
        <v>70</v>
      </c>
      <c r="C16" s="4">
        <f>C9/12</f>
        <v>0</v>
      </c>
    </row>
    <row r="17" spans="3:3" x14ac:dyDescent="0.25">
      <c r="C17" s="2"/>
    </row>
    <row r="18" spans="3:3" x14ac:dyDescent="0.25">
      <c r="C18" s="2"/>
    </row>
  </sheetData>
  <sheetProtection password="CECD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workbookViewId="0">
      <selection activeCell="C14" sqref="C14"/>
    </sheetView>
  </sheetViews>
  <sheetFormatPr defaultRowHeight="15" x14ac:dyDescent="0.25"/>
  <cols>
    <col min="1" max="1" width="5.42578125" customWidth="1"/>
    <col min="2" max="2" width="35.28515625" customWidth="1"/>
    <col min="3" max="3" width="25.85546875" customWidth="1"/>
  </cols>
  <sheetData>
    <row r="2" spans="1:3" x14ac:dyDescent="0.25">
      <c r="B2" t="s">
        <v>75</v>
      </c>
      <c r="C2">
        <f>резюме!C1</f>
        <v>0</v>
      </c>
    </row>
    <row r="4" spans="1:3" x14ac:dyDescent="0.25">
      <c r="B4" t="s">
        <v>71</v>
      </c>
      <c r="C4" t="s">
        <v>94</v>
      </c>
    </row>
    <row r="5" spans="1:3" ht="34.5" customHeight="1" x14ac:dyDescent="0.25">
      <c r="A5" s="7" t="s">
        <v>60</v>
      </c>
      <c r="B5" s="1" t="s">
        <v>0</v>
      </c>
      <c r="C5" s="1" t="s">
        <v>61</v>
      </c>
    </row>
    <row r="6" spans="1:3" x14ac:dyDescent="0.25">
      <c r="A6" s="1">
        <v>1</v>
      </c>
      <c r="B6" s="1" t="s">
        <v>62</v>
      </c>
      <c r="C6" s="8">
        <f>'доходы - расходы'!AF17</f>
        <v>0</v>
      </c>
    </row>
    <row r="7" spans="1:3" x14ac:dyDescent="0.25">
      <c r="A7" s="1">
        <v>2</v>
      </c>
      <c r="B7" s="1" t="s">
        <v>95</v>
      </c>
      <c r="C7" s="8">
        <f>'доходы - расходы'!AF9</f>
        <v>0</v>
      </c>
    </row>
    <row r="8" spans="1:3" x14ac:dyDescent="0.25">
      <c r="A8" s="1">
        <v>3</v>
      </c>
      <c r="B8" s="1" t="s">
        <v>96</v>
      </c>
      <c r="C8" s="8">
        <f>'доходы - расходы'!AF19</f>
        <v>0</v>
      </c>
    </row>
    <row r="9" spans="1:3" x14ac:dyDescent="0.25">
      <c r="A9" s="1">
        <v>4</v>
      </c>
      <c r="B9" s="1" t="s">
        <v>64</v>
      </c>
      <c r="C9" s="8">
        <f>C7-C8</f>
        <v>0</v>
      </c>
    </row>
    <row r="10" spans="1:3" x14ac:dyDescent="0.25">
      <c r="A10" s="1">
        <v>5</v>
      </c>
      <c r="B10" s="1" t="s">
        <v>66</v>
      </c>
      <c r="C10" s="8" t="e">
        <f>C6/C9*24</f>
        <v>#DIV/0!</v>
      </c>
    </row>
    <row r="11" spans="1:3" x14ac:dyDescent="0.25">
      <c r="A11" s="1">
        <v>6</v>
      </c>
      <c r="B11" s="1" t="s">
        <v>65</v>
      </c>
      <c r="C11" s="8" t="e">
        <f>C9/C7*100</f>
        <v>#DIV/0!</v>
      </c>
    </row>
    <row r="13" spans="1:3" x14ac:dyDescent="0.25">
      <c r="B13" s="1" t="s">
        <v>67</v>
      </c>
      <c r="C13" s="1"/>
    </row>
    <row r="14" spans="1:3" x14ac:dyDescent="0.25">
      <c r="B14" s="3" t="s">
        <v>68</v>
      </c>
      <c r="C14" s="4">
        <f>C7/24</f>
        <v>0</v>
      </c>
    </row>
    <row r="15" spans="1:3" x14ac:dyDescent="0.25">
      <c r="B15" s="3" t="s">
        <v>69</v>
      </c>
      <c r="C15" s="4">
        <f>C8/24</f>
        <v>0</v>
      </c>
    </row>
    <row r="16" spans="1:3" x14ac:dyDescent="0.25">
      <c r="B16" s="3" t="s">
        <v>70</v>
      </c>
      <c r="C16" s="4">
        <f>C9/24</f>
        <v>0</v>
      </c>
    </row>
    <row r="17" spans="3:3" x14ac:dyDescent="0.25">
      <c r="C17" s="2"/>
    </row>
    <row r="18" spans="3:3" x14ac:dyDescent="0.25">
      <c r="C18" s="2"/>
    </row>
  </sheetData>
  <sheetProtection password="CECD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резюме</vt:lpstr>
      <vt:lpstr>доходы - расходы</vt:lpstr>
      <vt:lpstr>Эффективность 2023</vt:lpstr>
      <vt:lpstr>Эффективность 2022-2024</vt:lpstr>
      <vt:lpstr>'доходы - расходы'!Заголовки_для_печати</vt:lpstr>
      <vt:lpstr>'доходы - расходы'!Область_печати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Манаенкова Екатерина Александровна</dc:creator>
  <cp:lastModifiedBy>Шмыкова Мария Владимировна</cp:lastModifiedBy>
  <cp:lastPrinted>2022-07-07T06:37:25Z</cp:lastPrinted>
  <dcterms:created xsi:type="dcterms:W3CDTF">2015-06-05T18:19:34Z</dcterms:created>
  <dcterms:modified xsi:type="dcterms:W3CDTF">2022-08-01T08:58:21Z</dcterms:modified>
</cp:coreProperties>
</file>