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"/>
    </mc:Choice>
  </mc:AlternateContent>
  <xr:revisionPtr revIDLastSave="0" documentId="13_ncr:1_{D84249ED-1B89-4273-8300-282D3F199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E61" i="1"/>
  <c r="E39" i="1"/>
  <c r="K101" i="1" l="1"/>
  <c r="E60" i="1"/>
  <c r="E38" i="1"/>
  <c r="G101" i="1"/>
  <c r="I107" i="1" l="1"/>
  <c r="I108" i="1" s="1"/>
  <c r="E81" i="1"/>
</calcChain>
</file>

<file path=xl/sharedStrings.xml><?xml version="1.0" encoding="utf-8"?>
<sst xmlns="http://schemas.openxmlformats.org/spreadsheetml/2006/main" count="133" uniqueCount="121">
  <si>
    <t>БИЗНЕС-ПЛАН</t>
  </si>
  <si>
    <t>1.     ИНФОРМАЦИЯ О ЗАЯВИТЕЛЕ</t>
  </si>
  <si>
    <t>2.     ОПИСАНИЕ  ПРОЕКТА</t>
  </si>
  <si>
    <t>Название проекта   Визажист, бровист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</si>
  <si>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</si>
  <si>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</si>
  <si>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</si>
  <si>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 xml:space="preserve">Имеющееся оборудование/имущество для бизнеса  </t>
  </si>
  <si>
    <t>Наемные сотрудники</t>
  </si>
  <si>
    <t>Должность</t>
  </si>
  <si>
    <t xml:space="preserve">Кол-во </t>
  </si>
  <si>
    <t>Оклад</t>
  </si>
  <si>
    <t>Месяц приема</t>
  </si>
  <si>
    <r>
      <rPr>
        <b/>
        <sz val="13"/>
        <color theme="1"/>
        <rFont val="Noto Sans Symbols"/>
      </rPr>
      <t>V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</si>
  <si>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3.     МАРКЕТИНГ</t>
  </si>
  <si>
    <t>Потребители товара (работ, услуг) – целевая аудитория: Женщины,16-60 лет, студенты,работающие,мамы в декрете</t>
  </si>
  <si>
    <t>Реклама товара (работ, услуг):листовки,визитки, продвижение через социальные сети (таргетированная реклама</t>
  </si>
  <si>
    <t>Вконтакте, Клипы ВК, ЯндексДзен), контекстная реклама в браузерах, реклама у блогеров.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</si>
  <si>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</si>
  <si>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</si>
  <si>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</si>
  <si>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</si>
  <si>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</si>
  <si>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</si>
  <si>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</si>
  <si>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</si>
  <si>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</si>
  <si>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Оборудование:</t>
  </si>
  <si>
    <t>Гримёрный стол</t>
  </si>
  <si>
    <t xml:space="preserve">Стул </t>
  </si>
  <si>
    <t>Сухожаровой шкаф</t>
  </si>
  <si>
    <t xml:space="preserve">Стол </t>
  </si>
  <si>
    <t xml:space="preserve">Доска- флипчарт </t>
  </si>
  <si>
    <t>Комод</t>
  </si>
  <si>
    <t>Стеллаж</t>
  </si>
  <si>
    <t>Зеркало</t>
  </si>
  <si>
    <t>Видеосвет</t>
  </si>
  <si>
    <t>Тубус для кистей</t>
  </si>
  <si>
    <t xml:space="preserve">Светоотражатель </t>
  </si>
  <si>
    <t>Кольцевая лампа</t>
  </si>
  <si>
    <t>Вешалка</t>
  </si>
  <si>
    <t>Набор кистей</t>
  </si>
  <si>
    <t xml:space="preserve">Чемодан для визажиста </t>
  </si>
  <si>
    <t>Кисть для тона</t>
  </si>
  <si>
    <t>Кисть для румян</t>
  </si>
  <si>
    <t>Кисть для хайлайтера</t>
  </si>
  <si>
    <t xml:space="preserve">Кисть прямая </t>
  </si>
  <si>
    <t xml:space="preserve">Набор кистей </t>
  </si>
  <si>
    <t>Пинцет</t>
  </si>
  <si>
    <t>Расходные материалы:</t>
  </si>
  <si>
    <t>База под макияж</t>
  </si>
  <si>
    <t>Тональный крем</t>
  </si>
  <si>
    <t>Консилер</t>
  </si>
  <si>
    <t>Карандаш для контуринга</t>
  </si>
  <si>
    <t>Скульптурирующая пудра</t>
  </si>
  <si>
    <t>Бронзер</t>
  </si>
  <si>
    <t>Румяна-стик</t>
  </si>
  <si>
    <t>Палетка для лица</t>
  </si>
  <si>
    <t>Палетка хайлайтеров</t>
  </si>
  <si>
    <t>Пудра</t>
  </si>
  <si>
    <t>Палетка теней</t>
  </si>
  <si>
    <t>Фиксатор для макияжа</t>
  </si>
  <si>
    <t>Подводка</t>
  </si>
  <si>
    <t>Экспресс-очиститель кистей</t>
  </si>
  <si>
    <t>Салфетки для очищения кистей</t>
  </si>
  <si>
    <t>Жидкие тени</t>
  </si>
  <si>
    <t>Набор для долговременной укладки бровей</t>
  </si>
  <si>
    <t>Система по оформлению бровей</t>
  </si>
  <si>
    <t>Средство для разведения теней</t>
  </si>
  <si>
    <t>Итого:</t>
  </si>
  <si>
    <t>Собственные сбережения.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</si>
  <si>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</si>
  <si>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</si>
  <si>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</si>
  <si>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</si>
  <si>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</si>
  <si>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</si>
  <si>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</si>
  <si>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</si>
  <si>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Моделирование бровей</t>
  </si>
  <si>
    <t>шт</t>
  </si>
  <si>
    <t>Моделирование бровей+окрашивание хной/краской</t>
  </si>
  <si>
    <t>Моделирование+долговременная укладка бровей</t>
  </si>
  <si>
    <t>Моделирование+долговременная укладка бровей+окрашивание краской</t>
  </si>
  <si>
    <t>Дневной макияж</t>
  </si>
  <si>
    <t>Вечерний макияж</t>
  </si>
  <si>
    <t>Свадебный макияж</t>
  </si>
  <si>
    <t>Мастер класс по макияжу для себя (4 чел)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</si>
  <si>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</si>
  <si>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</si>
  <si>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</si>
  <si>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</si>
  <si>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</si>
  <si>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</si>
  <si>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</si>
  <si>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</si>
  <si>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аренда онлайн-кассы</t>
  </si>
  <si>
    <t>Банковское обслуживание</t>
  </si>
  <si>
    <t>Расходные материалы</t>
  </si>
  <si>
    <t>Коммунальные платежи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</si>
  <si>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</si>
  <si>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</si>
  <si>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</si>
  <si>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rPr>
        <sz val="13"/>
        <color theme="1"/>
        <rFont val="Times New Roman"/>
        <family val="1"/>
        <charset val="204"/>
      </rP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</si>
  <si>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rPr>
        <sz val="13"/>
        <color theme="1"/>
        <rFont val="Noto Sans Symbols"/>
      </rP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</si>
  <si>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rPr>
        <sz val="13"/>
        <color theme="1"/>
        <rFont val="Noto Sans Symbols"/>
      </rP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</si>
  <si>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rPr>
        <sz val="13"/>
        <color theme="1"/>
        <rFont val="Noto Sans Symbols"/>
      </rP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</si>
  <si>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rPr>
        <sz val="13"/>
        <color theme="1"/>
        <rFont val="Noto Sans Symbols"/>
      </rP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</si>
  <si>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r>
      <rPr>
        <b/>
        <sz val="13"/>
        <color theme="1"/>
        <rFont val="Noto Sans Symbols"/>
      </rPr>
      <t>V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Arial"/>
        <family val="2"/>
        <charset val="204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</si>
  <si>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ФИО  </t>
  </si>
  <si>
    <t xml:space="preserve">Дата рождения                            Телефон                                    эл. почта  </t>
  </si>
  <si>
    <t xml:space="preserve">Паспортные данные (серия, номер)   </t>
  </si>
  <si>
    <t>Место жительства:</t>
  </si>
  <si>
    <t>Образование (специальность)</t>
  </si>
  <si>
    <t xml:space="preserve">Общий стаж                    лет                                       Опыт работы в данной сфере: </t>
  </si>
  <si>
    <t xml:space="preserve">Состав семьи:           чел.  </t>
  </si>
  <si>
    <t xml:space="preserve">Планируемый график работы (дней в неделю)                      ( часов в неделю) </t>
  </si>
  <si>
    <t xml:space="preserve">ИНН  </t>
  </si>
  <si>
    <t>Вид деятельности по ОКВЭД  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</si>
  <si>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</si>
  <si>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Рынки сбыта, наличие договоров поставки товара (работ, услуг):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</si>
</sst>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</font>
    <font>
      <sz val="13"/>
      <color theme="1"/>
      <name val="Noto Sans Symbols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3"/>
      <color theme="1"/>
      <name val="Calibri"/>
      <family val="2"/>
      <charset val="204"/>
    </font>
    <font>
      <b/>
      <sz val="13"/>
      <color theme="1"/>
      <name val="Noto Sans Symbols"/>
    </font>
    <font>
      <sz val="13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3"/>
      <color theme="10"/>
      <name val="Calibri"/>
      <family val="2"/>
      <charset val="204"/>
    </font>
    <font>
      <sz val="13"/>
      <color theme="1"/>
      <name val="Arial"/>
      <family val="2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7" xfId="0" applyBorder="1"/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6" xfId="0" applyFont="1" applyBorder="1"/>
    <xf numFmtId="0" fontId="8" fillId="0" borderId="11" xfId="0" applyFont="1" applyBorder="1" applyAlignment="1">
      <alignment horizontal="center" vertical="center" wrapText="1"/>
    </xf>
    <xf numFmtId="0" fontId="4" fillId="0" borderId="13" xfId="0" applyFont="1" applyBorder="1"/>
    <xf numFmtId="0" fontId="1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5" xfId="0" applyFont="1" applyBorder="1"/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4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3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/>
    <xf numFmtId="0" fontId="1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62"/>
  <sheetViews>
    <sheetView tabSelected="1" topLeftCell="A19" workbookViewId="0">
      <selection activeCell="M55" sqref="M55"/>
    </sheetView>
  </sheetViews>
  <sheetFormatPr defaultColWidth="14.42578125" defaultRowHeight="15" customHeight="1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  <col min="14" max="26" width="8.7109375" customWidth="1"/>
  </cols>
  <sheetData>
    <row r="2" spans="1:14" ht="18.75">
      <c r="A2" s="40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8.75">
      <c r="A3" s="1"/>
    </row>
    <row r="4" spans="1:14" ht="18.75">
      <c r="A4" s="40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ht="16.5">
      <c r="A5" s="58" t="s">
        <v>109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6.5">
      <c r="A6" s="58" t="s">
        <v>110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6.5">
      <c r="A7" s="58" t="s">
        <v>111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6.5">
      <c r="A8" s="63" t="s">
        <v>112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6.5">
      <c r="A9" s="65" t="s">
        <v>113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s="28" customFormat="1" ht="15" customHeight="1">
      <c r="A10" s="67" t="s">
        <v>114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16.5">
      <c r="A11" s="58" t="s">
        <v>117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6.5">
      <c r="A12" s="58" t="s">
        <v>115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6.5">
      <c r="A13" s="58" t="s">
        <v>116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8.75">
      <c r="A14" s="62" t="s">
        <v>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16.5">
      <c r="A15" s="59" t="s">
        <v>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6.5">
      <c r="A16" s="59" t="s">
        <v>118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6.5">
      <c r="A17" s="63" t="s">
        <v>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16.5">
      <c r="A18" s="64" t="s">
        <v>108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5" customHeight="1">
      <c r="A19" s="60" t="s">
        <v>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customHeight="1">
      <c r="A20" s="70" t="s">
        <v>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5.75" customHeight="1">
      <c r="A21" s="58" t="s">
        <v>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15.75" customHeight="1">
      <c r="A22" s="54" t="s">
        <v>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4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4" ht="35.25" customHeight="1">
      <c r="A24" s="4" t="s">
        <v>9</v>
      </c>
      <c r="B24" s="4" t="s">
        <v>10</v>
      </c>
      <c r="C24" s="4" t="s">
        <v>11</v>
      </c>
      <c r="D24" s="52" t="s">
        <v>12</v>
      </c>
      <c r="E24" s="32"/>
      <c r="F24" s="5"/>
      <c r="G24" s="5"/>
      <c r="H24" s="5"/>
      <c r="I24" s="5"/>
      <c r="J24" s="5"/>
      <c r="K24" s="5"/>
      <c r="L24" s="5"/>
    </row>
    <row r="25" spans="1:14" ht="15.75" customHeight="1">
      <c r="A25" s="14"/>
      <c r="B25" s="14"/>
      <c r="C25" s="14"/>
      <c r="D25" s="30"/>
      <c r="E25" s="71"/>
      <c r="F25" s="5"/>
      <c r="G25" s="5"/>
      <c r="H25" s="5"/>
      <c r="I25" s="5"/>
      <c r="J25" s="5"/>
      <c r="K25" s="5"/>
      <c r="L25" s="5"/>
    </row>
    <row r="26" spans="1:14" ht="15.7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15.75" customHeight="1">
      <c r="A27" s="72" t="s">
        <v>13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4" ht="15.75" customHeight="1">
      <c r="A28" s="73" t="s">
        <v>14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29"/>
      <c r="N28" s="29"/>
    </row>
    <row r="29" spans="1:14" ht="15.75" customHeight="1">
      <c r="A29" s="60" t="s">
        <v>15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 ht="15.75" customHeight="1">
      <c r="A30" s="58" t="s">
        <v>120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ht="15.75" customHeight="1">
      <c r="A31" s="63" t="s">
        <v>16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15.75" customHeight="1">
      <c r="A32" s="69" t="s">
        <v>17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2" ht="15.75" customHeight="1">
      <c r="A33" s="75" t="s">
        <v>18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15.75" customHeight="1">
      <c r="A34" s="36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33.75" customHeight="1">
      <c r="A35" s="52" t="s">
        <v>20</v>
      </c>
      <c r="B35" s="32"/>
      <c r="C35" s="4" t="s">
        <v>21</v>
      </c>
      <c r="D35" s="4" t="s">
        <v>22</v>
      </c>
      <c r="E35" s="52" t="s">
        <v>23</v>
      </c>
      <c r="F35" s="31"/>
      <c r="G35" s="32"/>
      <c r="H35" s="55" t="s">
        <v>24</v>
      </c>
      <c r="I35" s="31"/>
      <c r="J35" s="31"/>
      <c r="K35" s="31"/>
      <c r="L35" s="32"/>
    </row>
    <row r="36" spans="1:12" ht="21" customHeight="1">
      <c r="A36" s="35" t="s">
        <v>25</v>
      </c>
      <c r="B36" s="32"/>
      <c r="C36" s="7"/>
      <c r="D36" s="7"/>
      <c r="E36" s="35"/>
      <c r="F36" s="31"/>
      <c r="G36" s="32"/>
      <c r="H36" s="35"/>
      <c r="I36" s="31"/>
      <c r="J36" s="31"/>
      <c r="K36" s="31"/>
      <c r="L36" s="32"/>
    </row>
    <row r="37" spans="1:12" ht="15.75" customHeight="1">
      <c r="A37" s="35" t="s">
        <v>26</v>
      </c>
      <c r="B37" s="32"/>
      <c r="C37" s="7"/>
      <c r="D37" s="7"/>
      <c r="E37" s="35"/>
      <c r="F37" s="31"/>
      <c r="G37" s="32"/>
      <c r="H37" s="35"/>
      <c r="I37" s="31"/>
      <c r="J37" s="31"/>
      <c r="K37" s="31"/>
      <c r="L37" s="32"/>
    </row>
    <row r="38" spans="1:12" ht="15.75" customHeight="1">
      <c r="A38" s="35" t="s">
        <v>27</v>
      </c>
      <c r="B38" s="32"/>
      <c r="C38" s="7"/>
      <c r="D38" s="7"/>
      <c r="E38" s="35">
        <f>SUM(E39:G59)</f>
        <v>207573</v>
      </c>
      <c r="F38" s="31"/>
      <c r="G38" s="32"/>
      <c r="H38" s="35"/>
      <c r="I38" s="31"/>
      <c r="J38" s="31"/>
      <c r="K38" s="31"/>
      <c r="L38" s="32"/>
    </row>
    <row r="39" spans="1:12" ht="15.75" customHeight="1">
      <c r="A39" s="34" t="s">
        <v>28</v>
      </c>
      <c r="B39" s="32"/>
      <c r="C39" s="6">
        <v>1</v>
      </c>
      <c r="D39" s="6">
        <v>35000</v>
      </c>
      <c r="E39" s="30">
        <f t="shared" ref="E39" si="0">C39*D39</f>
        <v>35000</v>
      </c>
      <c r="F39" s="31"/>
      <c r="G39" s="32"/>
      <c r="H39" s="33"/>
      <c r="I39" s="31"/>
      <c r="J39" s="31"/>
      <c r="K39" s="31"/>
      <c r="L39" s="32"/>
    </row>
    <row r="40" spans="1:12" ht="15.75" customHeight="1">
      <c r="A40" s="34" t="s">
        <v>29</v>
      </c>
      <c r="B40" s="32"/>
      <c r="C40" s="6">
        <v>4</v>
      </c>
      <c r="D40" s="6">
        <v>7500</v>
      </c>
      <c r="E40" s="30">
        <f t="shared" ref="E40:E59" si="1">C40*D40</f>
        <v>30000</v>
      </c>
      <c r="F40" s="31"/>
      <c r="G40" s="32"/>
      <c r="H40" s="33"/>
      <c r="I40" s="31"/>
      <c r="J40" s="31"/>
      <c r="K40" s="31"/>
      <c r="L40" s="32"/>
    </row>
    <row r="41" spans="1:12" ht="15.75" customHeight="1">
      <c r="A41" s="34" t="s">
        <v>30</v>
      </c>
      <c r="B41" s="32"/>
      <c r="C41" s="6">
        <v>1</v>
      </c>
      <c r="D41" s="6">
        <v>7000</v>
      </c>
      <c r="E41" s="30">
        <f t="shared" si="1"/>
        <v>7000</v>
      </c>
      <c r="F41" s="31"/>
      <c r="G41" s="32"/>
      <c r="H41" s="33"/>
      <c r="I41" s="31"/>
      <c r="J41" s="31"/>
      <c r="K41" s="31"/>
      <c r="L41" s="32"/>
    </row>
    <row r="42" spans="1:12" ht="15.75" customHeight="1">
      <c r="A42" s="34" t="s">
        <v>31</v>
      </c>
      <c r="B42" s="32"/>
      <c r="C42" s="6">
        <v>1</v>
      </c>
      <c r="D42" s="6">
        <v>9740</v>
      </c>
      <c r="E42" s="30">
        <f t="shared" si="1"/>
        <v>9740</v>
      </c>
      <c r="F42" s="31"/>
      <c r="G42" s="32"/>
      <c r="H42" s="33"/>
      <c r="I42" s="31"/>
      <c r="J42" s="31"/>
      <c r="K42" s="31"/>
      <c r="L42" s="32"/>
    </row>
    <row r="43" spans="1:12" ht="15.75" customHeight="1">
      <c r="A43" s="34" t="s">
        <v>32</v>
      </c>
      <c r="B43" s="32"/>
      <c r="C43" s="6">
        <v>1</v>
      </c>
      <c r="D43" s="6">
        <v>9006</v>
      </c>
      <c r="E43" s="30">
        <f t="shared" si="1"/>
        <v>9006</v>
      </c>
      <c r="F43" s="31"/>
      <c r="G43" s="32"/>
      <c r="H43" s="33"/>
      <c r="I43" s="31"/>
      <c r="J43" s="31"/>
      <c r="K43" s="31"/>
      <c r="L43" s="32"/>
    </row>
    <row r="44" spans="1:12" ht="15.75" customHeight="1">
      <c r="A44" s="34" t="s">
        <v>33</v>
      </c>
      <c r="B44" s="32"/>
      <c r="C44" s="6">
        <v>1</v>
      </c>
      <c r="D44" s="6">
        <v>8196</v>
      </c>
      <c r="E44" s="30">
        <f t="shared" si="1"/>
        <v>8196</v>
      </c>
      <c r="F44" s="31"/>
      <c r="G44" s="32"/>
      <c r="H44" s="33"/>
      <c r="I44" s="31"/>
      <c r="J44" s="31"/>
      <c r="K44" s="31"/>
      <c r="L44" s="32"/>
    </row>
    <row r="45" spans="1:12" ht="15.75" customHeight="1">
      <c r="A45" s="34" t="s">
        <v>34</v>
      </c>
      <c r="B45" s="32"/>
      <c r="C45" s="6">
        <v>1</v>
      </c>
      <c r="D45" s="6">
        <v>7134</v>
      </c>
      <c r="E45" s="30">
        <f t="shared" si="1"/>
        <v>7134</v>
      </c>
      <c r="F45" s="31"/>
      <c r="G45" s="32"/>
      <c r="H45" s="33"/>
      <c r="I45" s="31"/>
      <c r="J45" s="31"/>
      <c r="K45" s="31"/>
      <c r="L45" s="32"/>
    </row>
    <row r="46" spans="1:12" ht="15.75" customHeight="1">
      <c r="A46" s="34" t="s">
        <v>35</v>
      </c>
      <c r="B46" s="32"/>
      <c r="C46" s="6">
        <v>1</v>
      </c>
      <c r="D46" s="6">
        <v>23200</v>
      </c>
      <c r="E46" s="30">
        <f t="shared" si="1"/>
        <v>23200</v>
      </c>
      <c r="F46" s="31"/>
      <c r="G46" s="32"/>
      <c r="H46" s="33"/>
      <c r="I46" s="31"/>
      <c r="J46" s="31"/>
      <c r="K46" s="31"/>
      <c r="L46" s="32"/>
    </row>
    <row r="47" spans="1:12" ht="15.75" customHeight="1">
      <c r="A47" s="34" t="s">
        <v>36</v>
      </c>
      <c r="B47" s="32"/>
      <c r="C47" s="6">
        <v>1</v>
      </c>
      <c r="D47" s="6">
        <v>7990</v>
      </c>
      <c r="E47" s="30">
        <f t="shared" si="1"/>
        <v>7990</v>
      </c>
      <c r="F47" s="31"/>
      <c r="G47" s="32"/>
      <c r="H47" s="33"/>
      <c r="I47" s="31"/>
      <c r="J47" s="31"/>
      <c r="K47" s="31"/>
      <c r="L47" s="32"/>
    </row>
    <row r="48" spans="1:12" ht="15.75" customHeight="1">
      <c r="A48" s="34" t="s">
        <v>37</v>
      </c>
      <c r="B48" s="32"/>
      <c r="C48" s="6">
        <v>1</v>
      </c>
      <c r="D48" s="6">
        <v>1440</v>
      </c>
      <c r="E48" s="30">
        <f t="shared" si="1"/>
        <v>1440</v>
      </c>
      <c r="F48" s="31"/>
      <c r="G48" s="32"/>
      <c r="H48" s="33"/>
      <c r="I48" s="31"/>
      <c r="J48" s="31"/>
      <c r="K48" s="31"/>
      <c r="L48" s="32"/>
    </row>
    <row r="49" spans="1:12" ht="15.75" customHeight="1">
      <c r="A49" s="34" t="s">
        <v>38</v>
      </c>
      <c r="B49" s="32"/>
      <c r="C49" s="6">
        <v>1</v>
      </c>
      <c r="D49" s="6">
        <v>4910</v>
      </c>
      <c r="E49" s="30">
        <f t="shared" si="1"/>
        <v>4910</v>
      </c>
      <c r="F49" s="31"/>
      <c r="G49" s="32"/>
      <c r="H49" s="33"/>
      <c r="I49" s="31"/>
      <c r="J49" s="31"/>
      <c r="K49" s="31"/>
      <c r="L49" s="32"/>
    </row>
    <row r="50" spans="1:12" ht="15.75" customHeight="1">
      <c r="A50" s="34" t="s">
        <v>39</v>
      </c>
      <c r="B50" s="32"/>
      <c r="C50" s="6">
        <v>1</v>
      </c>
      <c r="D50" s="6">
        <v>12190</v>
      </c>
      <c r="E50" s="30">
        <f t="shared" si="1"/>
        <v>12190</v>
      </c>
      <c r="F50" s="31"/>
      <c r="G50" s="32"/>
      <c r="H50" s="76"/>
      <c r="I50" s="31"/>
      <c r="J50" s="31"/>
      <c r="K50" s="31"/>
      <c r="L50" s="32"/>
    </row>
    <row r="51" spans="1:12" ht="15.75" customHeight="1">
      <c r="A51" s="34" t="s">
        <v>40</v>
      </c>
      <c r="B51" s="32"/>
      <c r="C51" s="6">
        <v>1</v>
      </c>
      <c r="D51" s="6">
        <v>6290</v>
      </c>
      <c r="E51" s="30">
        <f t="shared" si="1"/>
        <v>6290</v>
      </c>
      <c r="F51" s="31"/>
      <c r="G51" s="32"/>
      <c r="H51" s="76"/>
      <c r="I51" s="31"/>
      <c r="J51" s="31"/>
      <c r="K51" s="31"/>
      <c r="L51" s="32"/>
    </row>
    <row r="52" spans="1:12" ht="15.75" customHeight="1">
      <c r="A52" s="34" t="s">
        <v>41</v>
      </c>
      <c r="B52" s="32"/>
      <c r="C52" s="6">
        <v>1</v>
      </c>
      <c r="D52" s="6">
        <v>12490</v>
      </c>
      <c r="E52" s="30">
        <f t="shared" si="1"/>
        <v>12490</v>
      </c>
      <c r="F52" s="31"/>
      <c r="G52" s="32"/>
      <c r="H52" s="77"/>
      <c r="I52" s="39"/>
      <c r="J52" s="39"/>
      <c r="K52" s="39"/>
      <c r="L52" s="45"/>
    </row>
    <row r="53" spans="1:12" ht="15.75" customHeight="1">
      <c r="A53" s="34" t="s">
        <v>42</v>
      </c>
      <c r="B53" s="32"/>
      <c r="C53" s="6">
        <v>1</v>
      </c>
      <c r="D53" s="6">
        <v>20450</v>
      </c>
      <c r="E53" s="30">
        <f t="shared" si="1"/>
        <v>20450</v>
      </c>
      <c r="F53" s="31"/>
      <c r="G53" s="32"/>
      <c r="H53" s="8"/>
      <c r="I53" s="9"/>
      <c r="J53" s="9"/>
      <c r="K53" s="9"/>
      <c r="L53" s="10"/>
    </row>
    <row r="54" spans="1:12" ht="15.75" customHeight="1">
      <c r="A54" s="34" t="s">
        <v>43</v>
      </c>
      <c r="B54" s="32"/>
      <c r="C54" s="6">
        <v>1</v>
      </c>
      <c r="D54" s="6">
        <v>1936</v>
      </c>
      <c r="E54" s="30">
        <f t="shared" si="1"/>
        <v>1936</v>
      </c>
      <c r="F54" s="31"/>
      <c r="G54" s="32"/>
      <c r="H54" s="33"/>
      <c r="I54" s="31"/>
      <c r="J54" s="31"/>
      <c r="K54" s="31"/>
      <c r="L54" s="32"/>
    </row>
    <row r="55" spans="1:12" ht="15.75" customHeight="1">
      <c r="A55" s="34" t="s">
        <v>44</v>
      </c>
      <c r="B55" s="32"/>
      <c r="C55" s="6">
        <v>1</v>
      </c>
      <c r="D55" s="6">
        <v>1272</v>
      </c>
      <c r="E55" s="30">
        <f t="shared" si="1"/>
        <v>1272</v>
      </c>
      <c r="F55" s="31"/>
      <c r="G55" s="32"/>
      <c r="H55" s="33"/>
      <c r="I55" s="31"/>
      <c r="J55" s="31"/>
      <c r="K55" s="31"/>
      <c r="L55" s="32"/>
    </row>
    <row r="56" spans="1:12" ht="15.75" customHeight="1">
      <c r="A56" s="34" t="s">
        <v>45</v>
      </c>
      <c r="B56" s="32"/>
      <c r="C56" s="6">
        <v>1</v>
      </c>
      <c r="D56" s="6">
        <v>884</v>
      </c>
      <c r="E56" s="30">
        <f t="shared" si="1"/>
        <v>884</v>
      </c>
      <c r="F56" s="31"/>
      <c r="G56" s="32"/>
      <c r="H56" s="33"/>
      <c r="I56" s="31"/>
      <c r="J56" s="31"/>
      <c r="K56" s="31"/>
      <c r="L56" s="32"/>
    </row>
    <row r="57" spans="1:12" ht="15.75" customHeight="1">
      <c r="A57" s="34" t="s">
        <v>46</v>
      </c>
      <c r="B57" s="32"/>
      <c r="C57" s="6">
        <v>1</v>
      </c>
      <c r="D57" s="6">
        <v>550</v>
      </c>
      <c r="E57" s="30">
        <f t="shared" si="1"/>
        <v>550</v>
      </c>
      <c r="F57" s="31"/>
      <c r="G57" s="32"/>
      <c r="H57" s="77"/>
      <c r="I57" s="39"/>
      <c r="J57" s="39"/>
      <c r="K57" s="39"/>
      <c r="L57" s="45"/>
    </row>
    <row r="58" spans="1:12" ht="15.75" customHeight="1">
      <c r="A58" s="34" t="s">
        <v>47</v>
      </c>
      <c r="B58" s="32"/>
      <c r="C58" s="6">
        <v>1</v>
      </c>
      <c r="D58" s="6">
        <v>5240</v>
      </c>
      <c r="E58" s="30">
        <f t="shared" si="1"/>
        <v>5240</v>
      </c>
      <c r="F58" s="31"/>
      <c r="G58" s="32"/>
      <c r="H58" s="77"/>
      <c r="I58" s="39"/>
      <c r="J58" s="39"/>
      <c r="K58" s="39"/>
      <c r="L58" s="45"/>
    </row>
    <row r="59" spans="1:12" ht="15.75" customHeight="1">
      <c r="A59" s="34" t="s">
        <v>48</v>
      </c>
      <c r="B59" s="32"/>
      <c r="C59" s="6">
        <v>3</v>
      </c>
      <c r="D59" s="6">
        <v>885</v>
      </c>
      <c r="E59" s="30">
        <f t="shared" si="1"/>
        <v>2655</v>
      </c>
      <c r="F59" s="31"/>
      <c r="G59" s="32"/>
      <c r="H59" s="77"/>
      <c r="I59" s="39"/>
      <c r="J59" s="39"/>
      <c r="K59" s="39"/>
      <c r="L59" s="45"/>
    </row>
    <row r="60" spans="1:12" ht="15.75" customHeight="1">
      <c r="A60" s="35" t="s">
        <v>49</v>
      </c>
      <c r="B60" s="32"/>
      <c r="C60" s="7"/>
      <c r="D60" s="7"/>
      <c r="E60" s="35">
        <f>SUM(E61:G80)</f>
        <v>142427</v>
      </c>
      <c r="F60" s="31"/>
      <c r="G60" s="32"/>
      <c r="H60" s="35"/>
      <c r="I60" s="31"/>
      <c r="J60" s="31"/>
      <c r="K60" s="31"/>
      <c r="L60" s="32"/>
    </row>
    <row r="61" spans="1:12" ht="15.75" customHeight="1">
      <c r="A61" s="34" t="s">
        <v>50</v>
      </c>
      <c r="B61" s="32"/>
      <c r="C61" s="6">
        <v>1</v>
      </c>
      <c r="D61" s="6">
        <v>3521</v>
      </c>
      <c r="E61" s="30">
        <f t="shared" ref="E61" si="2">C61*D61</f>
        <v>3521</v>
      </c>
      <c r="F61" s="31"/>
      <c r="G61" s="32"/>
      <c r="H61" s="33"/>
      <c r="I61" s="31"/>
      <c r="J61" s="31"/>
      <c r="K61" s="31"/>
      <c r="L61" s="32"/>
    </row>
    <row r="62" spans="1:12" ht="15.75" customHeight="1">
      <c r="A62" s="34" t="s">
        <v>51</v>
      </c>
      <c r="B62" s="32"/>
      <c r="C62" s="6">
        <v>2</v>
      </c>
      <c r="D62" s="6">
        <v>6762</v>
      </c>
      <c r="E62" s="30">
        <f t="shared" ref="E62:E80" si="3">C62*D62</f>
        <v>13524</v>
      </c>
      <c r="F62" s="31"/>
      <c r="G62" s="32"/>
      <c r="H62" s="33"/>
      <c r="I62" s="31"/>
      <c r="J62" s="31"/>
      <c r="K62" s="31"/>
      <c r="L62" s="32"/>
    </row>
    <row r="63" spans="1:12" ht="15.75" customHeight="1">
      <c r="A63" s="34" t="s">
        <v>52</v>
      </c>
      <c r="B63" s="32"/>
      <c r="C63" s="6">
        <v>3</v>
      </c>
      <c r="D63" s="6">
        <v>5250</v>
      </c>
      <c r="E63" s="30">
        <f t="shared" si="3"/>
        <v>15750</v>
      </c>
      <c r="F63" s="31"/>
      <c r="G63" s="32"/>
      <c r="H63" s="33"/>
      <c r="I63" s="31"/>
      <c r="J63" s="31"/>
      <c r="K63" s="31"/>
      <c r="L63" s="32"/>
    </row>
    <row r="64" spans="1:12" ht="15.75" customHeight="1">
      <c r="A64" s="34" t="s">
        <v>53</v>
      </c>
      <c r="B64" s="32"/>
      <c r="C64" s="6">
        <v>4</v>
      </c>
      <c r="D64" s="6">
        <v>2499</v>
      </c>
      <c r="E64" s="30">
        <f t="shared" si="3"/>
        <v>9996</v>
      </c>
      <c r="F64" s="31"/>
      <c r="G64" s="32"/>
      <c r="H64" s="33"/>
      <c r="I64" s="31"/>
      <c r="J64" s="31"/>
      <c r="K64" s="31"/>
      <c r="L64" s="32"/>
    </row>
    <row r="65" spans="1:12" ht="15.75" customHeight="1">
      <c r="A65" s="34" t="s">
        <v>54</v>
      </c>
      <c r="B65" s="32"/>
      <c r="C65" s="6">
        <v>4</v>
      </c>
      <c r="D65" s="6">
        <v>3000</v>
      </c>
      <c r="E65" s="30">
        <f t="shared" si="3"/>
        <v>12000</v>
      </c>
      <c r="F65" s="31"/>
      <c r="G65" s="32"/>
      <c r="H65" s="33"/>
      <c r="I65" s="31"/>
      <c r="J65" s="31"/>
      <c r="K65" s="31"/>
      <c r="L65" s="32"/>
    </row>
    <row r="66" spans="1:12" ht="15.75" customHeight="1">
      <c r="A66" s="34" t="s">
        <v>55</v>
      </c>
      <c r="B66" s="32"/>
      <c r="C66" s="6">
        <v>3</v>
      </c>
      <c r="D66" s="6">
        <v>2599</v>
      </c>
      <c r="E66" s="30">
        <f t="shared" si="3"/>
        <v>7797</v>
      </c>
      <c r="F66" s="31"/>
      <c r="G66" s="32"/>
      <c r="H66" s="33"/>
      <c r="I66" s="31"/>
      <c r="J66" s="31"/>
      <c r="K66" s="31"/>
      <c r="L66" s="32"/>
    </row>
    <row r="67" spans="1:12" ht="15.75" customHeight="1">
      <c r="A67" s="34" t="s">
        <v>56</v>
      </c>
      <c r="B67" s="32"/>
      <c r="C67" s="6">
        <v>4</v>
      </c>
      <c r="D67" s="6">
        <v>4299</v>
      </c>
      <c r="E67" s="30">
        <f t="shared" si="3"/>
        <v>17196</v>
      </c>
      <c r="F67" s="31"/>
      <c r="G67" s="32"/>
      <c r="H67" s="33"/>
      <c r="I67" s="31"/>
      <c r="J67" s="31"/>
      <c r="K67" s="31"/>
      <c r="L67" s="32"/>
    </row>
    <row r="68" spans="1:12" ht="15.75" customHeight="1">
      <c r="A68" s="34" t="s">
        <v>57</v>
      </c>
      <c r="B68" s="32"/>
      <c r="C68" s="6">
        <v>2</v>
      </c>
      <c r="D68" s="6">
        <v>4488</v>
      </c>
      <c r="E68" s="30">
        <f t="shared" si="3"/>
        <v>8976</v>
      </c>
      <c r="F68" s="31"/>
      <c r="G68" s="32"/>
      <c r="H68" s="33"/>
      <c r="I68" s="31"/>
      <c r="J68" s="31"/>
      <c r="K68" s="31"/>
      <c r="L68" s="32"/>
    </row>
    <row r="69" spans="1:12" ht="15.75" customHeight="1">
      <c r="A69" s="34" t="s">
        <v>58</v>
      </c>
      <c r="B69" s="32"/>
      <c r="C69" s="6">
        <v>1</v>
      </c>
      <c r="D69" s="6">
        <v>3235</v>
      </c>
      <c r="E69" s="30">
        <f t="shared" si="3"/>
        <v>3235</v>
      </c>
      <c r="F69" s="31"/>
      <c r="G69" s="32"/>
      <c r="H69" s="33"/>
      <c r="I69" s="31"/>
      <c r="J69" s="31"/>
      <c r="K69" s="31"/>
      <c r="L69" s="32"/>
    </row>
    <row r="70" spans="1:12" ht="15.75" customHeight="1">
      <c r="A70" s="34" t="s">
        <v>59</v>
      </c>
      <c r="B70" s="32"/>
      <c r="C70" s="6">
        <v>1</v>
      </c>
      <c r="D70" s="6">
        <v>2791</v>
      </c>
      <c r="E70" s="30">
        <f t="shared" si="3"/>
        <v>2791</v>
      </c>
      <c r="F70" s="31"/>
      <c r="G70" s="32"/>
      <c r="H70" s="33"/>
      <c r="I70" s="31"/>
      <c r="J70" s="31"/>
      <c r="K70" s="31"/>
      <c r="L70" s="32"/>
    </row>
    <row r="71" spans="1:12" ht="15.75" customHeight="1">
      <c r="A71" s="34" t="s">
        <v>60</v>
      </c>
      <c r="B71" s="32"/>
      <c r="C71" s="6">
        <v>1</v>
      </c>
      <c r="D71" s="6">
        <v>1896</v>
      </c>
      <c r="E71" s="30">
        <f t="shared" si="3"/>
        <v>1896</v>
      </c>
      <c r="F71" s="31"/>
      <c r="G71" s="32"/>
      <c r="H71" s="33"/>
      <c r="I71" s="31"/>
      <c r="J71" s="31"/>
      <c r="K71" s="31"/>
      <c r="L71" s="32"/>
    </row>
    <row r="72" spans="1:12" ht="15.75" customHeight="1">
      <c r="A72" s="34" t="s">
        <v>60</v>
      </c>
      <c r="B72" s="32"/>
      <c r="C72" s="6">
        <v>1</v>
      </c>
      <c r="D72" s="6">
        <v>6057</v>
      </c>
      <c r="E72" s="30">
        <f t="shared" si="3"/>
        <v>6057</v>
      </c>
      <c r="F72" s="31"/>
      <c r="G72" s="32"/>
      <c r="H72" s="33"/>
      <c r="I72" s="31"/>
      <c r="J72" s="31"/>
      <c r="K72" s="31"/>
      <c r="L72" s="32"/>
    </row>
    <row r="73" spans="1:12" ht="15.75" customHeight="1">
      <c r="A73" s="34" t="s">
        <v>61</v>
      </c>
      <c r="B73" s="32"/>
      <c r="C73" s="6">
        <v>1</v>
      </c>
      <c r="D73" s="6">
        <v>1660</v>
      </c>
      <c r="E73" s="30">
        <f t="shared" si="3"/>
        <v>1660</v>
      </c>
      <c r="F73" s="31"/>
      <c r="G73" s="32"/>
      <c r="H73" s="33"/>
      <c r="I73" s="31"/>
      <c r="J73" s="31"/>
      <c r="K73" s="31"/>
      <c r="L73" s="32"/>
    </row>
    <row r="74" spans="1:12" ht="15.75" customHeight="1">
      <c r="A74" s="34" t="s">
        <v>62</v>
      </c>
      <c r="B74" s="32"/>
      <c r="C74" s="6">
        <v>1</v>
      </c>
      <c r="D74" s="6">
        <v>3100</v>
      </c>
      <c r="E74" s="30">
        <f t="shared" si="3"/>
        <v>3100</v>
      </c>
      <c r="F74" s="31"/>
      <c r="G74" s="32"/>
      <c r="H74" s="33"/>
      <c r="I74" s="31"/>
      <c r="J74" s="31"/>
      <c r="K74" s="31"/>
      <c r="L74" s="32"/>
    </row>
    <row r="75" spans="1:12" ht="15.75" customHeight="1">
      <c r="A75" s="34" t="s">
        <v>63</v>
      </c>
      <c r="B75" s="32"/>
      <c r="C75" s="6">
        <v>1</v>
      </c>
      <c r="D75" s="6">
        <v>2864</v>
      </c>
      <c r="E75" s="30">
        <f t="shared" si="3"/>
        <v>2864</v>
      </c>
      <c r="F75" s="31"/>
      <c r="G75" s="32"/>
      <c r="H75" s="33"/>
      <c r="I75" s="31"/>
      <c r="J75" s="31"/>
      <c r="K75" s="31"/>
      <c r="L75" s="32"/>
    </row>
    <row r="76" spans="1:12" ht="15.75" customHeight="1">
      <c r="A76" s="34" t="s">
        <v>64</v>
      </c>
      <c r="B76" s="32"/>
      <c r="C76" s="6">
        <v>1</v>
      </c>
      <c r="D76" s="6">
        <v>1650</v>
      </c>
      <c r="E76" s="30">
        <f t="shared" si="3"/>
        <v>1650</v>
      </c>
      <c r="F76" s="31"/>
      <c r="G76" s="32"/>
      <c r="H76" s="33"/>
      <c r="I76" s="31"/>
      <c r="J76" s="31"/>
      <c r="K76" s="31"/>
      <c r="L76" s="32"/>
    </row>
    <row r="77" spans="1:12" ht="15.75" customHeight="1">
      <c r="A77" s="34" t="s">
        <v>65</v>
      </c>
      <c r="B77" s="32"/>
      <c r="C77" s="6">
        <v>5</v>
      </c>
      <c r="D77" s="6">
        <v>899</v>
      </c>
      <c r="E77" s="30">
        <f t="shared" si="3"/>
        <v>4495</v>
      </c>
      <c r="F77" s="31"/>
      <c r="G77" s="32"/>
      <c r="H77" s="33"/>
      <c r="I77" s="31"/>
      <c r="J77" s="31"/>
      <c r="K77" s="31"/>
      <c r="L77" s="32"/>
    </row>
    <row r="78" spans="1:12" ht="15.75" customHeight="1">
      <c r="A78" s="34" t="s">
        <v>66</v>
      </c>
      <c r="B78" s="32"/>
      <c r="C78" s="6">
        <v>1</v>
      </c>
      <c r="D78" s="6">
        <v>10990</v>
      </c>
      <c r="E78" s="30">
        <f t="shared" si="3"/>
        <v>10990</v>
      </c>
      <c r="F78" s="31"/>
      <c r="G78" s="32"/>
      <c r="H78" s="33"/>
      <c r="I78" s="31"/>
      <c r="J78" s="31"/>
      <c r="K78" s="31"/>
      <c r="L78" s="32"/>
    </row>
    <row r="79" spans="1:12" ht="15.75" customHeight="1">
      <c r="A79" s="34" t="s">
        <v>67</v>
      </c>
      <c r="B79" s="32"/>
      <c r="C79" s="6">
        <v>1</v>
      </c>
      <c r="D79" s="6">
        <v>11829</v>
      </c>
      <c r="E79" s="30">
        <f t="shared" si="3"/>
        <v>11829</v>
      </c>
      <c r="F79" s="31"/>
      <c r="G79" s="32"/>
      <c r="H79" s="33"/>
      <c r="I79" s="31"/>
      <c r="J79" s="31"/>
      <c r="K79" s="31"/>
      <c r="L79" s="32"/>
    </row>
    <row r="80" spans="1:12" ht="15.75" customHeight="1">
      <c r="A80" s="34" t="s">
        <v>68</v>
      </c>
      <c r="B80" s="32"/>
      <c r="C80" s="6">
        <v>1</v>
      </c>
      <c r="D80" s="6">
        <v>3100</v>
      </c>
      <c r="E80" s="30">
        <f t="shared" si="3"/>
        <v>3100</v>
      </c>
      <c r="F80" s="31"/>
      <c r="G80" s="32"/>
      <c r="H80" s="33"/>
      <c r="I80" s="31"/>
      <c r="J80" s="31"/>
      <c r="K80" s="31"/>
      <c r="L80" s="32"/>
    </row>
    <row r="81" spans="1:16" ht="15.75" customHeight="1">
      <c r="A81" s="35" t="s">
        <v>69</v>
      </c>
      <c r="B81" s="32"/>
      <c r="C81" s="7"/>
      <c r="D81" s="7"/>
      <c r="E81" s="35">
        <f>E60+E38+E37+E36</f>
        <v>350000</v>
      </c>
      <c r="F81" s="31"/>
      <c r="G81" s="32"/>
      <c r="H81" s="35"/>
      <c r="I81" s="31"/>
      <c r="J81" s="31"/>
      <c r="K81" s="31"/>
      <c r="L81" s="32"/>
    </row>
    <row r="82" spans="1:16" ht="15.75" customHeight="1">
      <c r="A82" s="11"/>
      <c r="B82" s="11"/>
      <c r="C82" s="12"/>
      <c r="D82" s="12"/>
      <c r="E82" s="11"/>
      <c r="F82" s="11"/>
      <c r="G82" s="11"/>
      <c r="H82" s="11"/>
      <c r="I82" s="11"/>
      <c r="J82" s="11"/>
      <c r="K82" s="11"/>
      <c r="L82" s="11"/>
    </row>
    <row r="83" spans="1:16" ht="3" customHeight="1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6" ht="15.75" customHeight="1">
      <c r="A84" s="36" t="s">
        <v>119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6" ht="15.75" customHeight="1">
      <c r="A85" s="38" t="s">
        <v>70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6" ht="15.75" customHeight="1">
      <c r="A89" s="40" t="s">
        <v>71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6" ht="51.75" customHeight="1">
      <c r="A90" s="41" t="s">
        <v>72</v>
      </c>
      <c r="B90" s="42"/>
      <c r="C90" s="43"/>
      <c r="D90" s="46" t="s">
        <v>73</v>
      </c>
      <c r="E90" s="48" t="s">
        <v>74</v>
      </c>
      <c r="F90" s="49" t="s">
        <v>75</v>
      </c>
      <c r="G90" s="41" t="s">
        <v>76</v>
      </c>
      <c r="H90" s="43"/>
      <c r="I90" s="41" t="s">
        <v>77</v>
      </c>
      <c r="J90" s="43"/>
      <c r="K90" s="50" t="s">
        <v>78</v>
      </c>
      <c r="L90" s="43"/>
      <c r="M90" s="5"/>
      <c r="N90" s="5"/>
      <c r="O90" s="5"/>
      <c r="P90" s="5"/>
    </row>
    <row r="91" spans="1:16" ht="15.75" customHeight="1">
      <c r="A91" s="44"/>
      <c r="B91" s="39"/>
      <c r="C91" s="45"/>
      <c r="D91" s="47"/>
      <c r="E91" s="47"/>
      <c r="F91" s="47"/>
      <c r="G91" s="44"/>
      <c r="H91" s="45"/>
      <c r="I91" s="44"/>
      <c r="J91" s="45"/>
      <c r="K91" s="44"/>
      <c r="L91" s="45"/>
      <c r="M91" s="5"/>
      <c r="N91" s="5"/>
      <c r="O91" s="5"/>
      <c r="P91" s="5"/>
    </row>
    <row r="92" spans="1:16" ht="15.75" customHeight="1">
      <c r="A92" s="30">
        <v>1</v>
      </c>
      <c r="B92" s="31"/>
      <c r="C92" s="32"/>
      <c r="D92" s="13">
        <v>2</v>
      </c>
      <c r="E92" s="14">
        <v>3</v>
      </c>
      <c r="F92" s="14">
        <v>4</v>
      </c>
      <c r="G92" s="30">
        <v>5</v>
      </c>
      <c r="H92" s="32"/>
      <c r="I92" s="30">
        <v>6</v>
      </c>
      <c r="J92" s="32"/>
      <c r="K92" s="51">
        <v>7</v>
      </c>
      <c r="L92" s="32"/>
      <c r="M92" s="5"/>
      <c r="N92" s="5"/>
      <c r="O92" s="5"/>
      <c r="P92" s="5"/>
    </row>
    <row r="93" spans="1:16" ht="15.75" customHeight="1">
      <c r="A93" s="34" t="s">
        <v>79</v>
      </c>
      <c r="B93" s="31"/>
      <c r="C93" s="32"/>
      <c r="D93" s="14" t="s">
        <v>80</v>
      </c>
      <c r="E93" s="14">
        <v>5</v>
      </c>
      <c r="F93" s="14">
        <v>400</v>
      </c>
      <c r="G93" s="30">
        <f t="shared" ref="G93:G100" si="4">E93*F93</f>
        <v>2000</v>
      </c>
      <c r="H93" s="32"/>
      <c r="I93" s="30">
        <v>20</v>
      </c>
      <c r="J93" s="32"/>
      <c r="K93" s="51">
        <f>E93*I93</f>
        <v>100</v>
      </c>
      <c r="L93" s="32"/>
      <c r="M93" s="5"/>
      <c r="N93" s="5"/>
      <c r="O93" s="5"/>
      <c r="P93" s="5"/>
    </row>
    <row r="94" spans="1:16" ht="15.75" customHeight="1">
      <c r="A94" s="34" t="s">
        <v>81</v>
      </c>
      <c r="B94" s="31"/>
      <c r="C94" s="32"/>
      <c r="D94" s="14" t="s">
        <v>80</v>
      </c>
      <c r="E94" s="14">
        <v>8</v>
      </c>
      <c r="F94" s="14">
        <v>800</v>
      </c>
      <c r="G94" s="30">
        <f t="shared" si="4"/>
        <v>6400</v>
      </c>
      <c r="H94" s="32"/>
      <c r="I94" s="30">
        <v>50</v>
      </c>
      <c r="J94" s="32"/>
      <c r="K94" s="51">
        <f t="shared" ref="K94:K100" si="5">I94*E94</f>
        <v>400</v>
      </c>
      <c r="L94" s="32"/>
      <c r="M94" s="5"/>
      <c r="N94" s="5"/>
      <c r="O94" s="5"/>
      <c r="P94" s="5"/>
    </row>
    <row r="95" spans="1:16" ht="15.75" customHeight="1">
      <c r="A95" s="34" t="s">
        <v>82</v>
      </c>
      <c r="B95" s="31"/>
      <c r="C95" s="32"/>
      <c r="D95" s="14" t="s">
        <v>80</v>
      </c>
      <c r="E95" s="14">
        <v>8</v>
      </c>
      <c r="F95" s="14">
        <v>1000</v>
      </c>
      <c r="G95" s="30">
        <f t="shared" si="4"/>
        <v>8000</v>
      </c>
      <c r="H95" s="32"/>
      <c r="I95" s="30">
        <v>80</v>
      </c>
      <c r="J95" s="32"/>
      <c r="K95" s="51">
        <f t="shared" si="5"/>
        <v>640</v>
      </c>
      <c r="L95" s="32"/>
      <c r="M95" s="5"/>
      <c r="N95" s="5"/>
      <c r="O95" s="5"/>
      <c r="P95" s="5"/>
    </row>
    <row r="96" spans="1:16" ht="15.75" customHeight="1">
      <c r="A96" s="34" t="s">
        <v>83</v>
      </c>
      <c r="B96" s="31"/>
      <c r="C96" s="32"/>
      <c r="D96" s="14" t="s">
        <v>80</v>
      </c>
      <c r="E96" s="14">
        <v>5</v>
      </c>
      <c r="F96" s="14">
        <v>1200</v>
      </c>
      <c r="G96" s="30">
        <f t="shared" si="4"/>
        <v>6000</v>
      </c>
      <c r="H96" s="32"/>
      <c r="I96" s="30">
        <v>120</v>
      </c>
      <c r="J96" s="32"/>
      <c r="K96" s="51">
        <f t="shared" si="5"/>
        <v>600</v>
      </c>
      <c r="L96" s="32"/>
      <c r="M96" s="5"/>
      <c r="N96" s="5"/>
      <c r="O96" s="5"/>
      <c r="P96" s="5"/>
    </row>
    <row r="97" spans="1:16" ht="15.75" customHeight="1">
      <c r="A97" s="34" t="s">
        <v>84</v>
      </c>
      <c r="B97" s="31"/>
      <c r="C97" s="32"/>
      <c r="D97" s="14" t="s">
        <v>80</v>
      </c>
      <c r="E97" s="14">
        <v>5</v>
      </c>
      <c r="F97" s="14">
        <v>1200</v>
      </c>
      <c r="G97" s="30">
        <f t="shared" si="4"/>
        <v>6000</v>
      </c>
      <c r="H97" s="32"/>
      <c r="I97" s="30">
        <v>100</v>
      </c>
      <c r="J97" s="32"/>
      <c r="K97" s="51">
        <f t="shared" si="5"/>
        <v>500</v>
      </c>
      <c r="L97" s="32"/>
      <c r="M97" s="5"/>
      <c r="N97" s="5"/>
      <c r="O97" s="5"/>
      <c r="P97" s="5"/>
    </row>
    <row r="98" spans="1:16" ht="15.75" customHeight="1">
      <c r="A98" s="34" t="s">
        <v>85</v>
      </c>
      <c r="B98" s="31"/>
      <c r="C98" s="32"/>
      <c r="D98" s="14" t="s">
        <v>80</v>
      </c>
      <c r="E98" s="14">
        <v>4</v>
      </c>
      <c r="F98" s="14">
        <v>1500</v>
      </c>
      <c r="G98" s="30">
        <f t="shared" si="4"/>
        <v>6000</v>
      </c>
      <c r="H98" s="32"/>
      <c r="I98" s="30">
        <v>150</v>
      </c>
      <c r="J98" s="32"/>
      <c r="K98" s="51">
        <f t="shared" si="5"/>
        <v>600</v>
      </c>
      <c r="L98" s="32"/>
      <c r="M98" s="5"/>
      <c r="N98" s="5"/>
      <c r="O98" s="5"/>
      <c r="P98" s="5"/>
    </row>
    <row r="99" spans="1:16" ht="15.75" customHeight="1">
      <c r="A99" s="34" t="s">
        <v>86</v>
      </c>
      <c r="B99" s="31"/>
      <c r="C99" s="32"/>
      <c r="D99" s="14" t="s">
        <v>80</v>
      </c>
      <c r="E99" s="14">
        <v>4</v>
      </c>
      <c r="F99" s="14">
        <v>2000</v>
      </c>
      <c r="G99" s="30">
        <f t="shared" si="4"/>
        <v>8000</v>
      </c>
      <c r="H99" s="32"/>
      <c r="I99" s="30">
        <v>200</v>
      </c>
      <c r="J99" s="32"/>
      <c r="K99" s="51">
        <f t="shared" si="5"/>
        <v>800</v>
      </c>
      <c r="L99" s="32"/>
      <c r="M99" s="5"/>
      <c r="N99" s="5"/>
      <c r="O99" s="5"/>
      <c r="P99" s="5"/>
    </row>
    <row r="100" spans="1:16" ht="15.75" customHeight="1">
      <c r="A100" s="34" t="s">
        <v>87</v>
      </c>
      <c r="B100" s="31"/>
      <c r="C100" s="32"/>
      <c r="D100" s="14" t="s">
        <v>80</v>
      </c>
      <c r="E100" s="14">
        <v>4</v>
      </c>
      <c r="F100" s="14">
        <v>4000</v>
      </c>
      <c r="G100" s="57">
        <f t="shared" si="4"/>
        <v>16000</v>
      </c>
      <c r="H100" s="37"/>
      <c r="I100" s="30">
        <v>400</v>
      </c>
      <c r="J100" s="32"/>
      <c r="K100" s="51">
        <f t="shared" si="5"/>
        <v>1600</v>
      </c>
      <c r="L100" s="32"/>
      <c r="M100" s="5"/>
      <c r="N100" s="5"/>
      <c r="O100" s="5"/>
      <c r="P100" s="5"/>
    </row>
    <row r="101" spans="1:16" ht="15.75" customHeight="1">
      <c r="A101" s="30" t="s">
        <v>88</v>
      </c>
      <c r="B101" s="31"/>
      <c r="C101" s="32"/>
      <c r="D101" s="6"/>
      <c r="E101" s="6">
        <f>SUM(E93:E100)</f>
        <v>43</v>
      </c>
      <c r="F101" s="14" t="s">
        <v>89</v>
      </c>
      <c r="G101" s="30">
        <f>SUM(G93:G100)</f>
        <v>58400</v>
      </c>
      <c r="H101" s="32"/>
      <c r="I101" s="30" t="s">
        <v>89</v>
      </c>
      <c r="J101" s="32"/>
      <c r="K101" s="51">
        <f>SUM(K93:K100)</f>
        <v>5240</v>
      </c>
      <c r="L101" s="32"/>
      <c r="M101" s="5"/>
      <c r="N101" s="5"/>
      <c r="O101" s="5"/>
      <c r="P101" s="5"/>
    </row>
    <row r="102" spans="1:16" ht="15.75" customHeight="1">
      <c r="A102" s="15"/>
      <c r="B102" s="15"/>
      <c r="C102" s="15"/>
      <c r="D102" s="16"/>
      <c r="E102" s="16"/>
      <c r="F102" s="15"/>
      <c r="G102" s="15"/>
      <c r="H102" s="15"/>
      <c r="I102" s="15"/>
      <c r="J102" s="15"/>
      <c r="K102" s="17"/>
      <c r="L102" s="17"/>
      <c r="M102" s="5"/>
      <c r="N102" s="5"/>
      <c r="O102" s="5"/>
      <c r="P102" s="5"/>
    </row>
    <row r="103" spans="1:16" ht="15.75" customHeight="1">
      <c r="A103" s="54" t="s">
        <v>90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6" ht="18.75" customHeight="1">
      <c r="A104" s="52" t="s">
        <v>91</v>
      </c>
      <c r="B104" s="31"/>
      <c r="C104" s="32"/>
      <c r="D104" s="52" t="s">
        <v>92</v>
      </c>
      <c r="E104" s="32"/>
      <c r="F104" s="52" t="s">
        <v>91</v>
      </c>
      <c r="G104" s="31"/>
      <c r="H104" s="32"/>
      <c r="I104" s="55" t="s">
        <v>92</v>
      </c>
      <c r="J104" s="32"/>
      <c r="K104" s="5"/>
      <c r="L104" s="5"/>
      <c r="M104" s="5"/>
      <c r="N104" s="5"/>
      <c r="O104" s="5"/>
    </row>
    <row r="105" spans="1:16" ht="15.75" customHeight="1">
      <c r="A105" s="53" t="s">
        <v>93</v>
      </c>
      <c r="B105" s="31"/>
      <c r="C105" s="32"/>
      <c r="D105" s="52">
        <v>7000</v>
      </c>
      <c r="E105" s="32"/>
      <c r="F105" s="53" t="s">
        <v>94</v>
      </c>
      <c r="G105" s="31"/>
      <c r="H105" s="32"/>
      <c r="I105" s="51">
        <v>2000</v>
      </c>
      <c r="J105" s="32"/>
      <c r="K105" s="5"/>
      <c r="L105" s="5"/>
      <c r="M105" s="5"/>
      <c r="N105" s="5"/>
      <c r="O105" s="5"/>
    </row>
    <row r="106" spans="1:16" ht="15.75" customHeight="1">
      <c r="A106" s="53" t="s">
        <v>95</v>
      </c>
      <c r="B106" s="31"/>
      <c r="C106" s="32"/>
      <c r="D106" s="52">
        <v>0</v>
      </c>
      <c r="E106" s="32"/>
      <c r="F106" s="53" t="s">
        <v>96</v>
      </c>
      <c r="G106" s="31"/>
      <c r="H106" s="32"/>
      <c r="I106" s="51">
        <v>0</v>
      </c>
      <c r="J106" s="32"/>
      <c r="K106" s="5"/>
      <c r="L106" s="5"/>
      <c r="M106" s="5"/>
      <c r="N106" s="5"/>
      <c r="O106" s="5"/>
    </row>
    <row r="107" spans="1:16" ht="15.75" customHeight="1">
      <c r="A107" s="53" t="s">
        <v>97</v>
      </c>
      <c r="B107" s="31"/>
      <c r="C107" s="32"/>
      <c r="D107" s="52">
        <v>0</v>
      </c>
      <c r="E107" s="32"/>
      <c r="F107" s="52" t="s">
        <v>98</v>
      </c>
      <c r="G107" s="31"/>
      <c r="H107" s="32"/>
      <c r="I107" s="51">
        <f>K101</f>
        <v>5240</v>
      </c>
      <c r="J107" s="32"/>
      <c r="K107" s="5"/>
      <c r="L107" s="5"/>
      <c r="M107" s="5"/>
      <c r="N107" s="5"/>
      <c r="O107" s="5"/>
    </row>
    <row r="108" spans="1:16" ht="17.25" customHeight="1">
      <c r="A108" s="53" t="s">
        <v>99</v>
      </c>
      <c r="B108" s="31"/>
      <c r="C108" s="32"/>
      <c r="D108" s="52">
        <v>0</v>
      </c>
      <c r="E108" s="32"/>
      <c r="F108" s="52" t="s">
        <v>69</v>
      </c>
      <c r="G108" s="31"/>
      <c r="H108" s="32"/>
      <c r="I108" s="52">
        <f>SUM(D105:E108)+SUM(I105:J107)</f>
        <v>14240</v>
      </c>
      <c r="J108" s="32"/>
      <c r="K108" s="5"/>
      <c r="L108" s="5"/>
      <c r="M108" s="5"/>
      <c r="N108" s="5"/>
      <c r="O108" s="5"/>
    </row>
    <row r="109" spans="1:16" ht="15.75" customHeight="1">
      <c r="A109" s="18"/>
      <c r="B109" s="18"/>
      <c r="C109" s="18"/>
      <c r="D109" s="19"/>
      <c r="E109" s="19"/>
      <c r="F109" s="19"/>
      <c r="G109" s="19"/>
      <c r="H109" s="5"/>
      <c r="I109" s="5"/>
      <c r="J109" s="5"/>
      <c r="K109" s="5"/>
      <c r="L109" s="5"/>
    </row>
    <row r="110" spans="1:16" ht="15.75" customHeight="1">
      <c r="A110" s="20"/>
      <c r="B110" s="21"/>
      <c r="C110" s="21"/>
      <c r="D110" s="5"/>
      <c r="E110" s="5"/>
      <c r="F110" s="5"/>
      <c r="G110" s="22"/>
      <c r="H110" s="23"/>
      <c r="I110" s="23"/>
      <c r="J110" s="23"/>
      <c r="K110" s="23"/>
      <c r="L110" s="24"/>
      <c r="M110" s="25"/>
      <c r="N110" s="25"/>
    </row>
    <row r="111" spans="1:16" ht="15.75" customHeight="1">
      <c r="A111" s="2" t="s">
        <v>100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6" ht="15.75" customHeight="1">
      <c r="A112" s="26" t="s">
        <v>101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5.75" customHeight="1">
      <c r="A113" s="2" t="s">
        <v>102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5.75" customHeight="1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40.5" customHeight="1">
      <c r="A115" s="56" t="s">
        <v>103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ht="15.75" customHeight="1">
      <c r="A116" s="27" t="s">
        <v>104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5.75" customHeight="1">
      <c r="A117" s="27" t="s">
        <v>105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5.75" customHeight="1">
      <c r="A118" s="27" t="s">
        <v>106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5.75" customHeight="1">
      <c r="A119" s="27" t="s">
        <v>107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5.75" customHeight="1"/>
    <row r="125" spans="1:12" ht="15.75" customHeight="1"/>
    <row r="126" spans="1:12" ht="15.75" customHeight="1"/>
    <row r="127" spans="1:12" ht="15.75" customHeight="1"/>
    <row r="128" spans="1:1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mergeCells count="244">
    <mergeCell ref="E68:G68"/>
    <mergeCell ref="H68:L68"/>
    <mergeCell ref="A68:B68"/>
    <mergeCell ref="A69:B69"/>
    <mergeCell ref="E69:G69"/>
    <mergeCell ref="H69:L69"/>
    <mergeCell ref="A70:B70"/>
    <mergeCell ref="H70:L70"/>
    <mergeCell ref="A71:B71"/>
    <mergeCell ref="H71:L71"/>
    <mergeCell ref="A65:B65"/>
    <mergeCell ref="H65:L65"/>
    <mergeCell ref="A66:B66"/>
    <mergeCell ref="H66:L66"/>
    <mergeCell ref="E65:G65"/>
    <mergeCell ref="E66:G66"/>
    <mergeCell ref="A67:B67"/>
    <mergeCell ref="E67:G67"/>
    <mergeCell ref="H67:L67"/>
    <mergeCell ref="A62:B62"/>
    <mergeCell ref="E62:G62"/>
    <mergeCell ref="H62:L62"/>
    <mergeCell ref="E63:G63"/>
    <mergeCell ref="H63:L63"/>
    <mergeCell ref="A63:B63"/>
    <mergeCell ref="A64:B64"/>
    <mergeCell ref="E64:G64"/>
    <mergeCell ref="H64:L64"/>
    <mergeCell ref="E58:G58"/>
    <mergeCell ref="H58:L58"/>
    <mergeCell ref="A58:B58"/>
    <mergeCell ref="A59:B59"/>
    <mergeCell ref="E59:G59"/>
    <mergeCell ref="H59:L59"/>
    <mergeCell ref="A60:B60"/>
    <mergeCell ref="H60:L60"/>
    <mergeCell ref="A61:B61"/>
    <mergeCell ref="H61:L61"/>
    <mergeCell ref="E60:G60"/>
    <mergeCell ref="E61:G61"/>
    <mergeCell ref="A55:B55"/>
    <mergeCell ref="H55:L55"/>
    <mergeCell ref="A56:B56"/>
    <mergeCell ref="H56:L56"/>
    <mergeCell ref="E55:G55"/>
    <mergeCell ref="E56:G56"/>
    <mergeCell ref="A57:B57"/>
    <mergeCell ref="E57:G57"/>
    <mergeCell ref="H57:L57"/>
    <mergeCell ref="A51:B51"/>
    <mergeCell ref="E51:G51"/>
    <mergeCell ref="H51:L51"/>
    <mergeCell ref="A52:B52"/>
    <mergeCell ref="E52:G52"/>
    <mergeCell ref="H52:L52"/>
    <mergeCell ref="E53:G53"/>
    <mergeCell ref="A53:B53"/>
    <mergeCell ref="A54:B54"/>
    <mergeCell ref="E54:G54"/>
    <mergeCell ref="H54:L54"/>
    <mergeCell ref="H46:L46"/>
    <mergeCell ref="A47:B47"/>
    <mergeCell ref="E50:G50"/>
    <mergeCell ref="H50:L50"/>
    <mergeCell ref="A48:B48"/>
    <mergeCell ref="E48:G48"/>
    <mergeCell ref="H48:L48"/>
    <mergeCell ref="A49:B49"/>
    <mergeCell ref="E49:G49"/>
    <mergeCell ref="H49:L49"/>
    <mergeCell ref="A50:B50"/>
    <mergeCell ref="A33:L33"/>
    <mergeCell ref="A34:L34"/>
    <mergeCell ref="E37:G37"/>
    <mergeCell ref="H37:L37"/>
    <mergeCell ref="A35:B35"/>
    <mergeCell ref="E35:G35"/>
    <mergeCell ref="H35:L35"/>
    <mergeCell ref="A36:B36"/>
    <mergeCell ref="E36:G36"/>
    <mergeCell ref="H36:L36"/>
    <mergeCell ref="A37:B37"/>
    <mergeCell ref="A29:N29"/>
    <mergeCell ref="A30:N30"/>
    <mergeCell ref="A31:N31"/>
    <mergeCell ref="A32:N32"/>
    <mergeCell ref="A20:N20"/>
    <mergeCell ref="A22:L22"/>
    <mergeCell ref="D24:E24"/>
    <mergeCell ref="D25:E25"/>
    <mergeCell ref="A26:L26"/>
    <mergeCell ref="A27:L27"/>
    <mergeCell ref="A28:L28"/>
    <mergeCell ref="A21:N21"/>
    <mergeCell ref="A12:N12"/>
    <mergeCell ref="A13:N13"/>
    <mergeCell ref="A15:N15"/>
    <mergeCell ref="A16:N16"/>
    <mergeCell ref="A19:N19"/>
    <mergeCell ref="A14:N14"/>
    <mergeCell ref="A17:N17"/>
    <mergeCell ref="A18:N18"/>
    <mergeCell ref="A2:L2"/>
    <mergeCell ref="A4:L4"/>
    <mergeCell ref="A5:N5"/>
    <mergeCell ref="A6:N6"/>
    <mergeCell ref="A7:N7"/>
    <mergeCell ref="A8:N8"/>
    <mergeCell ref="A9:N9"/>
    <mergeCell ref="A10:N10"/>
    <mergeCell ref="A11:N11"/>
    <mergeCell ref="K101:L101"/>
    <mergeCell ref="G90:H91"/>
    <mergeCell ref="G92:H92"/>
    <mergeCell ref="G95:H95"/>
    <mergeCell ref="G96:H96"/>
    <mergeCell ref="G97:H97"/>
    <mergeCell ref="G98:H98"/>
    <mergeCell ref="G99:H99"/>
    <mergeCell ref="G100:H100"/>
    <mergeCell ref="G101:H101"/>
    <mergeCell ref="I101:J101"/>
    <mergeCell ref="K97:L97"/>
    <mergeCell ref="K98:L98"/>
    <mergeCell ref="K99:L99"/>
    <mergeCell ref="K100:L100"/>
    <mergeCell ref="A115:L115"/>
    <mergeCell ref="D108:E108"/>
    <mergeCell ref="F108:H108"/>
    <mergeCell ref="I108:J108"/>
    <mergeCell ref="F107:H107"/>
    <mergeCell ref="I107:J107"/>
    <mergeCell ref="D105:E105"/>
    <mergeCell ref="F105:H105"/>
    <mergeCell ref="I105:J105"/>
    <mergeCell ref="D106:E106"/>
    <mergeCell ref="F106:H106"/>
    <mergeCell ref="I106:J106"/>
    <mergeCell ref="D107:E107"/>
    <mergeCell ref="A101:C101"/>
    <mergeCell ref="A104:C104"/>
    <mergeCell ref="A105:C105"/>
    <mergeCell ref="A106:C106"/>
    <mergeCell ref="A107:C107"/>
    <mergeCell ref="A108:C108"/>
    <mergeCell ref="A94:C94"/>
    <mergeCell ref="A95:C95"/>
    <mergeCell ref="A96:C96"/>
    <mergeCell ref="A97:C97"/>
    <mergeCell ref="A98:C98"/>
    <mergeCell ref="A99:C99"/>
    <mergeCell ref="A100:C100"/>
    <mergeCell ref="A103:L103"/>
    <mergeCell ref="D104:E104"/>
    <mergeCell ref="F104:H104"/>
    <mergeCell ref="I104:J104"/>
    <mergeCell ref="I99:J99"/>
    <mergeCell ref="I100:J100"/>
    <mergeCell ref="I95:J95"/>
    <mergeCell ref="K95:L95"/>
    <mergeCell ref="I96:J96"/>
    <mergeCell ref="K96:L96"/>
    <mergeCell ref="I97:J97"/>
    <mergeCell ref="A92:C92"/>
    <mergeCell ref="A93:C93"/>
    <mergeCell ref="G93:H93"/>
    <mergeCell ref="I93:J93"/>
    <mergeCell ref="K93:L93"/>
    <mergeCell ref="G94:H94"/>
    <mergeCell ref="I94:J94"/>
    <mergeCell ref="K94:L94"/>
    <mergeCell ref="I98:J98"/>
    <mergeCell ref="I92:J92"/>
    <mergeCell ref="K92:L92"/>
    <mergeCell ref="A83:L83"/>
    <mergeCell ref="A84:L84"/>
    <mergeCell ref="A85:L85"/>
    <mergeCell ref="H81:L81"/>
    <mergeCell ref="A89:N89"/>
    <mergeCell ref="A90:C91"/>
    <mergeCell ref="D90:D91"/>
    <mergeCell ref="E90:E91"/>
    <mergeCell ref="F90:F91"/>
    <mergeCell ref="A81:B81"/>
    <mergeCell ref="I90:J91"/>
    <mergeCell ref="K90:L91"/>
    <mergeCell ref="H43:L43"/>
    <mergeCell ref="A44:B44"/>
    <mergeCell ref="E80:G80"/>
    <mergeCell ref="E81:G81"/>
    <mergeCell ref="E75:G75"/>
    <mergeCell ref="E76:G76"/>
    <mergeCell ref="A77:B77"/>
    <mergeCell ref="E77:G77"/>
    <mergeCell ref="H77:L77"/>
    <mergeCell ref="E78:G78"/>
    <mergeCell ref="H78:L78"/>
    <mergeCell ref="A78:B78"/>
    <mergeCell ref="A79:B79"/>
    <mergeCell ref="E79:G79"/>
    <mergeCell ref="H79:L79"/>
    <mergeCell ref="A80:B80"/>
    <mergeCell ref="H80:L80"/>
    <mergeCell ref="E47:G47"/>
    <mergeCell ref="H47:L47"/>
    <mergeCell ref="A45:B45"/>
    <mergeCell ref="E45:G45"/>
    <mergeCell ref="H45:L45"/>
    <mergeCell ref="A46:B46"/>
    <mergeCell ref="E46:G46"/>
    <mergeCell ref="A76:B76"/>
    <mergeCell ref="H76:L76"/>
    <mergeCell ref="E39:G39"/>
    <mergeCell ref="H39:L39"/>
    <mergeCell ref="A38:B38"/>
    <mergeCell ref="E38:G38"/>
    <mergeCell ref="H38:L38"/>
    <mergeCell ref="A39:B39"/>
    <mergeCell ref="A40:B40"/>
    <mergeCell ref="E40:G40"/>
    <mergeCell ref="H40:L40"/>
    <mergeCell ref="A41:B41"/>
    <mergeCell ref="E41:G41"/>
    <mergeCell ref="H41:L41"/>
    <mergeCell ref="E44:G44"/>
    <mergeCell ref="H44:L44"/>
    <mergeCell ref="E70:G70"/>
    <mergeCell ref="E71:G71"/>
    <mergeCell ref="A72:B72"/>
    <mergeCell ref="A42:B42"/>
    <mergeCell ref="E42:G42"/>
    <mergeCell ref="H42:L42"/>
    <mergeCell ref="A43:B43"/>
    <mergeCell ref="E43:G43"/>
    <mergeCell ref="E72:G72"/>
    <mergeCell ref="H72:L72"/>
    <mergeCell ref="E73:G73"/>
    <mergeCell ref="H73:L73"/>
    <mergeCell ref="A73:B73"/>
    <mergeCell ref="A74:B74"/>
    <mergeCell ref="E74:G74"/>
    <mergeCell ref="H74:L74"/>
    <mergeCell ref="A75:B75"/>
    <mergeCell ref="H75:L75"/>
  </mergeCells>
  <hyperlinks>
    <hyperlink ref="A112" r:id="rId1" xr:uid="{00000000-0004-0000-0000-000000000000}"/>
  </hyperlinks>
  <pageMargins left="0.39370078740157483" right="0.43307086614173229" top="0.78740157480314965" bottom="0.39370078740157483" header="0" footer="0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ЦК АПК</cp:lastModifiedBy>
  <cp:lastPrinted>2022-06-30T07:38:31Z</cp:lastPrinted>
  <dcterms:modified xsi:type="dcterms:W3CDTF">2022-09-26T14:01:04Z</dcterms:modified>
</cp:coreProperties>
</file>