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DCFD5025-7750-421B-A8B6-7B1970DACD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9" i="1" l="1"/>
  <c r="E3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I120" i="1" l="1"/>
  <c r="E54" i="1" l="1"/>
  <c r="E55" i="1"/>
  <c r="E56" i="1"/>
  <c r="E78" i="1"/>
  <c r="E79" i="1"/>
  <c r="E95" i="1"/>
  <c r="E53" i="1"/>
  <c r="E42" i="1"/>
  <c r="E43" i="1"/>
  <c r="E44" i="1"/>
  <c r="E45" i="1"/>
  <c r="E46" i="1"/>
  <c r="E47" i="1"/>
  <c r="E48" i="1"/>
  <c r="E49" i="1"/>
  <c r="E50" i="1"/>
  <c r="E51" i="1"/>
  <c r="E41" i="1"/>
  <c r="E114" i="1"/>
  <c r="K105" i="1"/>
  <c r="G104" i="1"/>
  <c r="K104" i="1"/>
  <c r="E40" i="1" l="1"/>
  <c r="E52" i="1"/>
  <c r="E38" i="1"/>
  <c r="K106" i="1"/>
  <c r="G106" i="1"/>
  <c r="G105" i="1"/>
  <c r="E96" i="1" l="1"/>
  <c r="G107" i="1"/>
  <c r="K107" i="1"/>
  <c r="K108" i="1" l="1"/>
  <c r="G108" i="1"/>
  <c r="G109" i="1" l="1"/>
  <c r="K109" i="1"/>
  <c r="K110" i="1" l="1"/>
  <c r="G110" i="1"/>
  <c r="G111" i="1" l="1"/>
  <c r="K111" i="1"/>
  <c r="K112" i="1" l="1"/>
  <c r="G112" i="1"/>
  <c r="G113" i="1" l="1"/>
  <c r="G114" i="1" s="1"/>
  <c r="K113" i="1"/>
  <c r="K114" i="1" s="1"/>
</calcChain>
</file>

<file path=xl/sharedStrings.xml><?xml version="1.0" encoding="utf-8"?>
<sst xmlns="http://schemas.openxmlformats.org/spreadsheetml/2006/main" count="142" uniqueCount="136">
  <si>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</si>
  <si>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</si>
  <si>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</si>
  <si>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</si>
  <si>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</si>
  <si>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</si>
  <si>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</si>
  <si>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</si>
  <si>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</si>
  <si>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</si>
  <si>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Реклама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</si>
  <si>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</si>
  <si>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</si>
  <si>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</si>
  <si>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</si>
  <si>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</si>
  <si>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</si>
  <si>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</si>
  <si>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</si>
  <si>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</si>
  <si>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</si>
  <si>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</si>
  <si>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</si>
  <si>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</si>
  <si>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</si>
  <si>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</si>
  <si>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</si>
  <si>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</si>
  <si>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</si>
  <si>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</si>
  <si>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</si>
  <si>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</si>
  <si>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</si>
  <si>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</si>
  <si>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</si>
  <si>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 xml:space="preserve">По вопросам заполнения звонить: 8 4742 28 69 18 </t>
  </si>
  <si>
    <t xml:space="preserve">Заполненную анкету отправлять на эл. адрес: crp-48@list.ru  </t>
  </si>
  <si>
    <t xml:space="preserve">Адрес Центра развития предпринимательства: г.Липецк, ул. Интернациональная д. 29  </t>
  </si>
  <si>
    <t>1.     ИНФОРМАЦИЯ О ЗАЯВИТЕЛЕ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</si>
  <si>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</si>
  <si>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</si>
  <si>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</si>
  <si>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</si>
  <si>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</si>
  <si>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</si>
  <si>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</si>
  <si>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</si>
  <si>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</si>
  <si>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</si>
  <si>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</si>
  <si>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</si>
  <si>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</si>
  <si>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>Аренда кабинета</t>
  </si>
  <si>
    <t>Коррекция бровей пинцетом</t>
  </si>
  <si>
    <t>Гримерный стол</t>
  </si>
  <si>
    <t>Стул для визажиста</t>
  </si>
  <si>
    <t>Шкаф</t>
  </si>
  <si>
    <t>Стерилизатор для инструментов</t>
  </si>
  <si>
    <t xml:space="preserve">Пинцет </t>
  </si>
  <si>
    <t>Кисти для окрашивания бровей</t>
  </si>
  <si>
    <t xml:space="preserve">Воскоплав </t>
  </si>
  <si>
    <t>Стаканчик для разведения краски</t>
  </si>
  <si>
    <t>Хна для бровей</t>
  </si>
  <si>
    <t>Краска для бровей</t>
  </si>
  <si>
    <t>Состав для долговременной укладки бровей</t>
  </si>
  <si>
    <t>Обезжириватель</t>
  </si>
  <si>
    <t>Ремувер для бровей</t>
  </si>
  <si>
    <t>Скраб для бровей</t>
  </si>
  <si>
    <t>Паста для моделирования</t>
  </si>
  <si>
    <t>Миксер для смешивания хны и краски</t>
  </si>
  <si>
    <t>Микробраши</t>
  </si>
  <si>
    <t>Шпатель для воска</t>
  </si>
  <si>
    <t>Оксид для краски</t>
  </si>
  <si>
    <t>Раствор для разведения хны</t>
  </si>
  <si>
    <t>Воск для бровей</t>
  </si>
  <si>
    <t>Маски одноразовые</t>
  </si>
  <si>
    <t>Щеточки для расчесывания бровей</t>
  </si>
  <si>
    <t>Аламинол</t>
  </si>
  <si>
    <t>Антисептик для рук</t>
  </si>
  <si>
    <t>База под макияж</t>
  </si>
  <si>
    <t>Тональное средство</t>
  </si>
  <si>
    <t xml:space="preserve">Кейс для визажиста </t>
  </si>
  <si>
    <t>Пудра для лица</t>
  </si>
  <si>
    <t>Хайлайтер</t>
  </si>
  <si>
    <t>Румяна</t>
  </si>
  <si>
    <t>Палетки теней</t>
  </si>
  <si>
    <t>Помады для губ</t>
  </si>
  <si>
    <t>Карандаши для губ</t>
  </si>
  <si>
    <t>Кольцевая лампа</t>
  </si>
  <si>
    <t>Карандаши для глаз</t>
  </si>
  <si>
    <t>Тоник для лица</t>
  </si>
  <si>
    <t>Крема для лица</t>
  </si>
  <si>
    <t>Гель для укладки бровей</t>
  </si>
  <si>
    <t>Карандаши для бровей</t>
  </si>
  <si>
    <t>Набор кистей</t>
  </si>
  <si>
    <t>Спонж для лица</t>
  </si>
  <si>
    <t>Ресницы накладные</t>
  </si>
  <si>
    <t>Средство для очищения кистей</t>
  </si>
  <si>
    <t>Клей для ресниц</t>
  </si>
  <si>
    <t>Стулья для ожидания клиентов</t>
  </si>
  <si>
    <t>Консиллер под глаза</t>
  </si>
  <si>
    <t>База для теней</t>
  </si>
  <si>
    <t>Тушь для ресниц</t>
  </si>
  <si>
    <t xml:space="preserve">Вешалка </t>
  </si>
  <si>
    <t>Рециркулятор бактерицидный</t>
  </si>
  <si>
    <t>Корректор для лица</t>
  </si>
  <si>
    <t>Подводка для глаз</t>
  </si>
  <si>
    <t>Спрей для фиксации макияжа</t>
  </si>
  <si>
    <t>Коррекция бровей воском</t>
  </si>
  <si>
    <t>Окрашивание бровей краской</t>
  </si>
  <si>
    <t>Окрашивание бровей хной</t>
  </si>
  <si>
    <t>Ламинирование бровей</t>
  </si>
  <si>
    <t>Депиляция зон лица</t>
  </si>
  <si>
    <t>Express макияж</t>
  </si>
  <si>
    <t>Макияж вечерний/выпускной с ресничками</t>
  </si>
  <si>
    <t>Свадебный макияж</t>
  </si>
  <si>
    <t xml:space="preserve">Макияж на выезде </t>
  </si>
  <si>
    <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</si>
  <si>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</si>
  <si>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 xml:space="preserve">ФИО  </t>
  </si>
  <si>
    <t xml:space="preserve">Дата рождения                        Телефон            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</si>
  <si>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</si>
  <si>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</si>
  <si>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</si>
  <si>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      лет                                                         Опыт работы в данной сфере:</t>
  </si>
  <si>
    <t xml:space="preserve">ИНН </t>
  </si>
  <si>
    <t>Состав семьи:          чел.</t>
  </si>
  <si>
    <t>Планируемый график работы (дней в неделю)                                      (часов в неделю)</t>
  </si>
  <si>
    <t>2. ОПИСАНИЕ ПРОЕКТА</t>
  </si>
  <si>
    <t>Название проекта: Визажист-бровист</t>
  </si>
  <si>
    <t>Вид деятельности по ОКВЭД -</t>
  </si>
  <si>
    <t>описание производимого товара (работ, услуг): макияж</t>
  </si>
  <si>
    <t xml:space="preserve">Имеющееся оборудование/имущество для бизнеса: </t>
  </si>
  <si>
    <t>-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</si>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</sst>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2" xfId="0" applyBorder="1"/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35"/>
  <sheetViews>
    <sheetView tabSelected="1" view="pageLayout" topLeftCell="A79" zoomScaleNormal="91" workbookViewId="0">
      <selection activeCell="A99" sqref="A99:L99"/>
    </sheetView>
  </sheetViews>
  <sheetFormatPr defaultRowHeight="15" x14ac:dyDescent="0.25"/>
  <cols>
    <col min="1" max="1" width="28.85546875" customWidth="1"/>
    <col min="2" max="8" width="7.85546875" customWidth="1"/>
    <col min="9" max="9" width="8.570312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ht="18.75" x14ac:dyDescent="0.25">
      <c r="A3" s="1"/>
    </row>
    <row r="4" spans="1:14" ht="18.75" x14ac:dyDescent="0.25">
      <c r="A4" s="55" t="s">
        <v>38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4" ht="16.5" x14ac:dyDescent="0.25">
      <c r="A5" s="23" t="s">
        <v>119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6.5" x14ac:dyDescent="0.25">
      <c r="A6" s="23" t="s">
        <v>120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6.5" x14ac:dyDescent="0.25">
      <c r="A7" s="24" t="s">
        <v>121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6.5" x14ac:dyDescent="0.25">
      <c r="A8" s="25" t="s">
        <v>122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6.5" x14ac:dyDescent="0.25">
      <c r="A9" s="25" t="s">
        <v>123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16.5" x14ac:dyDescent="0.25">
      <c r="A10" s="23" t="s">
        <v>124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6.5" x14ac:dyDescent="0.25">
      <c r="A11" s="24" t="s">
        <v>125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6.5" x14ac:dyDescent="0.25">
      <c r="A12" s="24" t="s">
        <v>126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6.5" x14ac:dyDescent="0.25">
      <c r="A13" s="24" t="s">
        <v>127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6.5" x14ac:dyDescent="0.25">
      <c r="A14" s="26" t="s">
        <v>128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6.5" x14ac:dyDescent="0.25">
      <c r="A15" s="23" t="s">
        <v>129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6.5" x14ac:dyDescent="0.25">
      <c r="A16" s="23" t="s">
        <v>130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6.5" x14ac:dyDescent="0.25">
      <c r="A17" s="25" t="s">
        <v>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6.5" x14ac:dyDescent="0.25">
      <c r="A18" s="60" t="s">
        <v>117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ht="15" customHeight="1" x14ac:dyDescent="0.25">
      <c r="A19" s="23" t="s">
        <v>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6.5" x14ac:dyDescent="0.25">
      <c r="A20" s="59" t="s">
        <v>131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4" ht="16.5" x14ac:dyDescent="0.25">
      <c r="A21" s="24" t="s">
        <v>132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6.5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8.75" x14ac:dyDescent="0.25">
      <c r="A23" s="57" t="s">
        <v>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4" ht="18.7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4" ht="35.25" customHeight="1" x14ac:dyDescent="0.3">
      <c r="A25" s="11" t="s">
        <v>4</v>
      </c>
      <c r="B25" s="11" t="s">
        <v>5</v>
      </c>
      <c r="C25" s="11" t="s">
        <v>6</v>
      </c>
      <c r="D25" s="50" t="s">
        <v>7</v>
      </c>
      <c r="E25" s="50"/>
      <c r="F25" s="2"/>
      <c r="G25" s="2"/>
      <c r="H25" s="2"/>
      <c r="I25" s="2"/>
      <c r="J25" s="2"/>
      <c r="K25" s="2"/>
      <c r="L25" s="2"/>
    </row>
    <row r="26" spans="1:14" ht="17.25" x14ac:dyDescent="0.3">
      <c r="A26" s="13" t="s">
        <v>133</v>
      </c>
      <c r="B26" s="13">
        <v>0</v>
      </c>
      <c r="C26" s="13">
        <v>0</v>
      </c>
      <c r="D26" s="28" t="s">
        <v>133</v>
      </c>
      <c r="E26" s="28"/>
      <c r="F26" s="2"/>
      <c r="G26" s="2"/>
      <c r="H26" s="2"/>
      <c r="I26" s="2"/>
      <c r="J26" s="2"/>
      <c r="K26" s="2"/>
      <c r="L26" s="2"/>
    </row>
    <row r="27" spans="1:14" ht="16.5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4" ht="16.5" x14ac:dyDescent="0.25">
      <c r="A28" s="54" t="s">
        <v>118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4" ht="18.75" x14ac:dyDescent="0.25">
      <c r="A29" s="62" t="s">
        <v>39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4" ht="16.5" x14ac:dyDescent="0.25">
      <c r="A30" s="64" t="s">
        <v>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20"/>
      <c r="N30" s="20"/>
    </row>
    <row r="31" spans="1:14" ht="16.5" x14ac:dyDescent="0.25">
      <c r="A31" s="64" t="s">
        <v>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21"/>
      <c r="N31" s="21"/>
    </row>
    <row r="32" spans="1:14" ht="16.5" x14ac:dyDescent="0.25">
      <c r="A32" s="64" t="s">
        <v>10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21"/>
      <c r="N32" s="21"/>
    </row>
    <row r="33" spans="1:14" ht="16.5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21"/>
      <c r="N33" s="21"/>
    </row>
    <row r="34" spans="1:14" ht="18.75" x14ac:dyDescent="0.25">
      <c r="A34" s="62" t="s">
        <v>40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4" ht="16.5" x14ac:dyDescent="0.25">
      <c r="A35" s="58" t="s">
        <v>11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4" ht="33.75" customHeight="1" x14ac:dyDescent="0.25">
      <c r="A36" s="34" t="s">
        <v>12</v>
      </c>
      <c r="B36" s="36"/>
      <c r="C36" s="11" t="s">
        <v>13</v>
      </c>
      <c r="D36" s="11" t="s">
        <v>14</v>
      </c>
      <c r="E36" s="50" t="s">
        <v>15</v>
      </c>
      <c r="F36" s="50"/>
      <c r="G36" s="50"/>
      <c r="H36" s="56" t="s">
        <v>16</v>
      </c>
      <c r="I36" s="56"/>
      <c r="J36" s="56"/>
      <c r="K36" s="56"/>
      <c r="L36" s="56"/>
    </row>
    <row r="37" spans="1:14" ht="33.75" customHeight="1" x14ac:dyDescent="0.25">
      <c r="A37" s="44" t="s">
        <v>50</v>
      </c>
      <c r="B37" s="45"/>
      <c r="C37" s="12">
        <v>1</v>
      </c>
      <c r="D37" s="12">
        <v>25500</v>
      </c>
      <c r="E37" s="52">
        <v>25500</v>
      </c>
      <c r="F37" s="52"/>
      <c r="G37" s="52"/>
      <c r="H37" s="52"/>
      <c r="I37" s="52"/>
      <c r="J37" s="52"/>
      <c r="K37" s="52"/>
      <c r="L37" s="52"/>
    </row>
    <row r="38" spans="1:14" ht="17.25" x14ac:dyDescent="0.25">
      <c r="A38" s="44" t="s">
        <v>17</v>
      </c>
      <c r="B38" s="45"/>
      <c r="C38" s="12"/>
      <c r="D38" s="12"/>
      <c r="E38" s="52">
        <f>SUM(E39:G39)</f>
        <v>48000</v>
      </c>
      <c r="F38" s="52"/>
      <c r="G38" s="52"/>
      <c r="H38" s="52"/>
      <c r="I38" s="52"/>
      <c r="J38" s="52"/>
      <c r="K38" s="52"/>
      <c r="L38" s="52"/>
    </row>
    <row r="39" spans="1:14" ht="21.75" customHeight="1" x14ac:dyDescent="0.3">
      <c r="A39" s="40" t="s">
        <v>52</v>
      </c>
      <c r="B39" s="41"/>
      <c r="C39" s="13">
        <v>6</v>
      </c>
      <c r="D39" s="13">
        <v>8000</v>
      </c>
      <c r="E39" s="28">
        <f>C39*D39</f>
        <v>48000</v>
      </c>
      <c r="F39" s="28"/>
      <c r="G39" s="28"/>
      <c r="H39" s="53"/>
      <c r="I39" s="53"/>
      <c r="J39" s="53"/>
      <c r="K39" s="53"/>
      <c r="L39" s="53"/>
    </row>
    <row r="40" spans="1:14" ht="17.25" x14ac:dyDescent="0.25">
      <c r="A40" s="44" t="s">
        <v>18</v>
      </c>
      <c r="B40" s="45"/>
      <c r="C40" s="12"/>
      <c r="D40" s="12"/>
      <c r="E40" s="52">
        <f>SUM(E41:G51)</f>
        <v>115400</v>
      </c>
      <c r="F40" s="52"/>
      <c r="G40" s="52"/>
      <c r="H40" s="52"/>
      <c r="I40" s="52"/>
      <c r="J40" s="52"/>
      <c r="K40" s="52"/>
      <c r="L40" s="52"/>
    </row>
    <row r="41" spans="1:14" ht="17.25" x14ac:dyDescent="0.3">
      <c r="A41" s="29" t="s">
        <v>54</v>
      </c>
      <c r="B41" s="30"/>
      <c r="C41" s="13">
        <v>1</v>
      </c>
      <c r="D41" s="13">
        <v>25000</v>
      </c>
      <c r="E41" s="28">
        <f>C41*D41</f>
        <v>25000</v>
      </c>
      <c r="F41" s="28"/>
      <c r="G41" s="28"/>
      <c r="H41" s="53"/>
      <c r="I41" s="53"/>
      <c r="J41" s="53"/>
      <c r="K41" s="53"/>
      <c r="L41" s="53"/>
    </row>
    <row r="42" spans="1:14" ht="17.25" x14ac:dyDescent="0.3">
      <c r="A42" s="29" t="s">
        <v>55</v>
      </c>
      <c r="B42" s="30"/>
      <c r="C42" s="13">
        <v>1</v>
      </c>
      <c r="D42" s="13">
        <v>13000</v>
      </c>
      <c r="E42" s="28">
        <f t="shared" ref="E42:E51" si="0">C42*D42</f>
        <v>13000</v>
      </c>
      <c r="F42" s="28"/>
      <c r="G42" s="28"/>
      <c r="H42" s="53"/>
      <c r="I42" s="53"/>
      <c r="J42" s="53"/>
      <c r="K42" s="53"/>
      <c r="L42" s="53"/>
    </row>
    <row r="43" spans="1:14" ht="17.25" x14ac:dyDescent="0.3">
      <c r="A43" s="29" t="s">
        <v>56</v>
      </c>
      <c r="B43" s="30"/>
      <c r="C43" s="13">
        <v>1</v>
      </c>
      <c r="D43" s="13">
        <v>17000</v>
      </c>
      <c r="E43" s="28">
        <f t="shared" si="0"/>
        <v>17000</v>
      </c>
      <c r="F43" s="28"/>
      <c r="G43" s="28"/>
      <c r="H43" s="53"/>
      <c r="I43" s="53"/>
      <c r="J43" s="53"/>
      <c r="K43" s="53"/>
      <c r="L43" s="53"/>
    </row>
    <row r="44" spans="1:14" ht="17.25" x14ac:dyDescent="0.3">
      <c r="A44" s="29" t="s">
        <v>57</v>
      </c>
      <c r="B44" s="30"/>
      <c r="C44" s="13">
        <v>1</v>
      </c>
      <c r="D44" s="13">
        <v>8000</v>
      </c>
      <c r="E44" s="28">
        <f t="shared" si="0"/>
        <v>8000</v>
      </c>
      <c r="F44" s="28"/>
      <c r="G44" s="28"/>
      <c r="H44" s="53"/>
      <c r="I44" s="53"/>
      <c r="J44" s="53"/>
      <c r="K44" s="53"/>
      <c r="L44" s="53"/>
    </row>
    <row r="45" spans="1:14" ht="17.25" x14ac:dyDescent="0.3">
      <c r="A45" s="29" t="s">
        <v>60</v>
      </c>
      <c r="B45" s="30"/>
      <c r="C45" s="13">
        <v>1</v>
      </c>
      <c r="D45" s="13">
        <v>4000</v>
      </c>
      <c r="E45" s="28">
        <f t="shared" si="0"/>
        <v>4000</v>
      </c>
      <c r="F45" s="28"/>
      <c r="G45" s="28"/>
      <c r="H45" s="53"/>
      <c r="I45" s="53"/>
      <c r="J45" s="53"/>
      <c r="K45" s="53"/>
      <c r="L45" s="53"/>
    </row>
    <row r="46" spans="1:14" ht="17.25" x14ac:dyDescent="0.3">
      <c r="A46" s="29" t="s">
        <v>69</v>
      </c>
      <c r="B46" s="30"/>
      <c r="C46" s="13">
        <v>1</v>
      </c>
      <c r="D46" s="13">
        <v>1600</v>
      </c>
      <c r="E46" s="28">
        <f t="shared" si="0"/>
        <v>1600</v>
      </c>
      <c r="F46" s="28"/>
      <c r="G46" s="28"/>
      <c r="H46" s="53"/>
      <c r="I46" s="53"/>
      <c r="J46" s="53"/>
      <c r="K46" s="53"/>
      <c r="L46" s="53"/>
    </row>
    <row r="47" spans="1:14" ht="17.25" x14ac:dyDescent="0.3">
      <c r="A47" s="29" t="s">
        <v>81</v>
      </c>
      <c r="B47" s="30"/>
      <c r="C47" s="13">
        <v>1</v>
      </c>
      <c r="D47" s="13">
        <v>8300</v>
      </c>
      <c r="E47" s="28">
        <f t="shared" si="0"/>
        <v>8300</v>
      </c>
      <c r="F47" s="28"/>
      <c r="G47" s="28"/>
      <c r="H47" s="53"/>
      <c r="I47" s="53"/>
      <c r="J47" s="53"/>
      <c r="K47" s="53"/>
      <c r="L47" s="53"/>
    </row>
    <row r="48" spans="1:14" ht="17.25" x14ac:dyDescent="0.3">
      <c r="A48" s="29" t="s">
        <v>88</v>
      </c>
      <c r="B48" s="30"/>
      <c r="C48" s="13">
        <v>1</v>
      </c>
      <c r="D48" s="13">
        <v>8000</v>
      </c>
      <c r="E48" s="28">
        <f t="shared" si="0"/>
        <v>8000</v>
      </c>
      <c r="F48" s="28"/>
      <c r="G48" s="28"/>
      <c r="H48" s="53"/>
      <c r="I48" s="53"/>
      <c r="J48" s="53"/>
      <c r="K48" s="53"/>
      <c r="L48" s="53"/>
    </row>
    <row r="49" spans="1:12" ht="17.25" x14ac:dyDescent="0.3">
      <c r="A49" s="29" t="s">
        <v>99</v>
      </c>
      <c r="B49" s="30"/>
      <c r="C49" s="13">
        <v>3</v>
      </c>
      <c r="D49" s="13">
        <v>5500</v>
      </c>
      <c r="E49" s="28">
        <f t="shared" si="0"/>
        <v>16500</v>
      </c>
      <c r="F49" s="28"/>
      <c r="G49" s="28"/>
      <c r="H49" s="53"/>
      <c r="I49" s="53"/>
      <c r="J49" s="53"/>
      <c r="K49" s="53"/>
      <c r="L49" s="53"/>
    </row>
    <row r="50" spans="1:12" ht="17.25" x14ac:dyDescent="0.3">
      <c r="A50" s="29" t="s">
        <v>103</v>
      </c>
      <c r="B50" s="30"/>
      <c r="C50" s="13">
        <v>1</v>
      </c>
      <c r="D50" s="13">
        <v>4500</v>
      </c>
      <c r="E50" s="28">
        <f t="shared" si="0"/>
        <v>4500</v>
      </c>
      <c r="F50" s="28"/>
      <c r="G50" s="28"/>
      <c r="H50" s="53"/>
      <c r="I50" s="53"/>
      <c r="J50" s="53"/>
      <c r="K50" s="53"/>
      <c r="L50" s="53"/>
    </row>
    <row r="51" spans="1:12" ht="15.75" customHeight="1" x14ac:dyDescent="0.3">
      <c r="A51" s="29" t="s">
        <v>104</v>
      </c>
      <c r="B51" s="30"/>
      <c r="C51" s="13">
        <v>1</v>
      </c>
      <c r="D51" s="13">
        <v>9500</v>
      </c>
      <c r="E51" s="28">
        <f t="shared" si="0"/>
        <v>9500</v>
      </c>
      <c r="F51" s="28"/>
      <c r="G51" s="28"/>
      <c r="H51" s="53"/>
      <c r="I51" s="53"/>
      <c r="J51" s="53"/>
      <c r="K51" s="53"/>
      <c r="L51" s="53"/>
    </row>
    <row r="52" spans="1:12" ht="17.25" x14ac:dyDescent="0.25">
      <c r="A52" s="44" t="s">
        <v>19</v>
      </c>
      <c r="B52" s="45"/>
      <c r="C52" s="12"/>
      <c r="D52" s="12"/>
      <c r="E52" s="52">
        <f>SUM(E53:G95)</f>
        <v>161100</v>
      </c>
      <c r="F52" s="52"/>
      <c r="G52" s="52"/>
      <c r="H52" s="52"/>
      <c r="I52" s="52"/>
      <c r="J52" s="52"/>
      <c r="K52" s="52"/>
      <c r="L52" s="52"/>
    </row>
    <row r="53" spans="1:12" ht="17.25" x14ac:dyDescent="0.3">
      <c r="A53" s="29" t="s">
        <v>58</v>
      </c>
      <c r="B53" s="30"/>
      <c r="C53" s="13">
        <v>2</v>
      </c>
      <c r="D53" s="13">
        <v>1540</v>
      </c>
      <c r="E53" s="28">
        <f>C53*D53</f>
        <v>3080</v>
      </c>
      <c r="F53" s="28"/>
      <c r="G53" s="28"/>
      <c r="H53" s="53"/>
      <c r="I53" s="53"/>
      <c r="J53" s="53"/>
      <c r="K53" s="53"/>
      <c r="L53" s="53"/>
    </row>
    <row r="54" spans="1:12" ht="17.25" x14ac:dyDescent="0.3">
      <c r="A54" s="29" t="s">
        <v>61</v>
      </c>
      <c r="B54" s="30"/>
      <c r="C54" s="13">
        <v>2</v>
      </c>
      <c r="D54" s="13">
        <v>510</v>
      </c>
      <c r="E54" s="28">
        <f t="shared" ref="E54:E95" si="1">C54*D54</f>
        <v>1020</v>
      </c>
      <c r="F54" s="28"/>
      <c r="G54" s="28"/>
      <c r="H54" s="53"/>
      <c r="I54" s="53"/>
      <c r="J54" s="53"/>
      <c r="K54" s="53"/>
      <c r="L54" s="53"/>
    </row>
    <row r="55" spans="1:12" ht="17.25" x14ac:dyDescent="0.3">
      <c r="A55" s="29" t="s">
        <v>59</v>
      </c>
      <c r="B55" s="30"/>
      <c r="C55" s="13">
        <v>2</v>
      </c>
      <c r="D55" s="13">
        <v>810</v>
      </c>
      <c r="E55" s="28">
        <f t="shared" si="1"/>
        <v>1620</v>
      </c>
      <c r="F55" s="28"/>
      <c r="G55" s="28"/>
      <c r="H55" s="53"/>
      <c r="I55" s="53"/>
      <c r="J55" s="53"/>
      <c r="K55" s="53"/>
      <c r="L55" s="53"/>
    </row>
    <row r="56" spans="1:12" ht="17.25" x14ac:dyDescent="0.3">
      <c r="A56" s="29" t="s">
        <v>62</v>
      </c>
      <c r="B56" s="30"/>
      <c r="C56" s="13">
        <v>3</v>
      </c>
      <c r="D56" s="13">
        <v>1720</v>
      </c>
      <c r="E56" s="28">
        <f t="shared" si="1"/>
        <v>5160</v>
      </c>
      <c r="F56" s="28"/>
      <c r="G56" s="28"/>
      <c r="H56" s="53"/>
      <c r="I56" s="53"/>
      <c r="J56" s="53"/>
      <c r="K56" s="53"/>
      <c r="L56" s="53"/>
    </row>
    <row r="57" spans="1:12" ht="17.25" x14ac:dyDescent="0.3">
      <c r="A57" s="29" t="s">
        <v>63</v>
      </c>
      <c r="B57" s="30"/>
      <c r="C57" s="13">
        <v>3</v>
      </c>
      <c r="D57" s="13">
        <v>1035</v>
      </c>
      <c r="E57" s="28">
        <f t="shared" ref="E57:E77" si="2">C57*D57</f>
        <v>3105</v>
      </c>
      <c r="F57" s="28"/>
      <c r="G57" s="28"/>
      <c r="H57" s="53"/>
      <c r="I57" s="53"/>
      <c r="J57" s="53"/>
      <c r="K57" s="53"/>
      <c r="L57" s="53"/>
    </row>
    <row r="58" spans="1:12" ht="17.25" x14ac:dyDescent="0.3">
      <c r="A58" s="29" t="s">
        <v>64</v>
      </c>
      <c r="B58" s="30"/>
      <c r="C58" s="13">
        <v>2</v>
      </c>
      <c r="D58" s="13">
        <v>6929</v>
      </c>
      <c r="E58" s="28">
        <f t="shared" si="2"/>
        <v>13858</v>
      </c>
      <c r="F58" s="28"/>
      <c r="G58" s="28"/>
      <c r="H58" s="53"/>
      <c r="I58" s="53"/>
      <c r="J58" s="53"/>
      <c r="K58" s="53"/>
      <c r="L58" s="53"/>
    </row>
    <row r="59" spans="1:12" ht="17.25" x14ac:dyDescent="0.3">
      <c r="A59" s="29" t="s">
        <v>65</v>
      </c>
      <c r="B59" s="30"/>
      <c r="C59" s="13">
        <v>2</v>
      </c>
      <c r="D59" s="13">
        <v>660</v>
      </c>
      <c r="E59" s="28">
        <f t="shared" si="2"/>
        <v>1320</v>
      </c>
      <c r="F59" s="28"/>
      <c r="G59" s="28"/>
      <c r="H59" s="53"/>
      <c r="I59" s="53"/>
      <c r="J59" s="53"/>
      <c r="K59" s="53"/>
      <c r="L59" s="53"/>
    </row>
    <row r="60" spans="1:12" ht="17.25" x14ac:dyDescent="0.3">
      <c r="A60" s="29" t="s">
        <v>66</v>
      </c>
      <c r="B60" s="30"/>
      <c r="C60" s="13">
        <v>2</v>
      </c>
      <c r="D60" s="13">
        <v>890</v>
      </c>
      <c r="E60" s="28">
        <f t="shared" si="2"/>
        <v>1780</v>
      </c>
      <c r="F60" s="28"/>
      <c r="G60" s="28"/>
      <c r="H60" s="53"/>
      <c r="I60" s="53"/>
      <c r="J60" s="53"/>
      <c r="K60" s="53"/>
      <c r="L60" s="53"/>
    </row>
    <row r="61" spans="1:12" ht="17.25" x14ac:dyDescent="0.3">
      <c r="A61" s="29" t="s">
        <v>67</v>
      </c>
      <c r="B61" s="30"/>
      <c r="C61" s="13">
        <v>2</v>
      </c>
      <c r="D61" s="13">
        <v>856</v>
      </c>
      <c r="E61" s="28">
        <f t="shared" si="2"/>
        <v>1712</v>
      </c>
      <c r="F61" s="28"/>
      <c r="G61" s="28"/>
      <c r="H61" s="53"/>
      <c r="I61" s="53"/>
      <c r="J61" s="53"/>
      <c r="K61" s="53"/>
      <c r="L61" s="53"/>
    </row>
    <row r="62" spans="1:12" ht="17.25" x14ac:dyDescent="0.3">
      <c r="A62" s="29" t="s">
        <v>68</v>
      </c>
      <c r="B62" s="30"/>
      <c r="C62" s="13">
        <v>2</v>
      </c>
      <c r="D62" s="13">
        <v>950</v>
      </c>
      <c r="E62" s="28">
        <f t="shared" si="2"/>
        <v>1900</v>
      </c>
      <c r="F62" s="28"/>
      <c r="G62" s="28"/>
      <c r="H62" s="53"/>
      <c r="I62" s="53"/>
      <c r="J62" s="53"/>
      <c r="K62" s="53"/>
      <c r="L62" s="53"/>
    </row>
    <row r="63" spans="1:12" ht="17.25" x14ac:dyDescent="0.3">
      <c r="A63" s="29" t="s">
        <v>70</v>
      </c>
      <c r="B63" s="30"/>
      <c r="C63" s="13">
        <v>50</v>
      </c>
      <c r="D63" s="13">
        <v>120</v>
      </c>
      <c r="E63" s="28">
        <f t="shared" si="2"/>
        <v>6000</v>
      </c>
      <c r="F63" s="28"/>
      <c r="G63" s="28"/>
      <c r="H63" s="53"/>
      <c r="I63" s="53"/>
      <c r="J63" s="53"/>
      <c r="K63" s="53"/>
      <c r="L63" s="53"/>
    </row>
    <row r="64" spans="1:12" ht="17.25" x14ac:dyDescent="0.3">
      <c r="A64" s="29" t="s">
        <v>71</v>
      </c>
      <c r="B64" s="30"/>
      <c r="C64" s="13">
        <v>50</v>
      </c>
      <c r="D64" s="13">
        <v>50</v>
      </c>
      <c r="E64" s="28">
        <f t="shared" si="2"/>
        <v>2500</v>
      </c>
      <c r="F64" s="28"/>
      <c r="G64" s="28"/>
      <c r="H64" s="53"/>
      <c r="I64" s="53"/>
      <c r="J64" s="53"/>
      <c r="K64" s="53"/>
      <c r="L64" s="53"/>
    </row>
    <row r="65" spans="1:12" ht="17.25" x14ac:dyDescent="0.3">
      <c r="A65" s="29" t="s">
        <v>72</v>
      </c>
      <c r="B65" s="30"/>
      <c r="C65" s="13">
        <v>2</v>
      </c>
      <c r="D65" s="13">
        <v>1000</v>
      </c>
      <c r="E65" s="28">
        <f t="shared" si="2"/>
        <v>2000</v>
      </c>
      <c r="F65" s="28"/>
      <c r="G65" s="28"/>
      <c r="H65" s="53"/>
      <c r="I65" s="53"/>
      <c r="J65" s="53"/>
      <c r="K65" s="53"/>
      <c r="L65" s="53"/>
    </row>
    <row r="66" spans="1:12" ht="17.25" x14ac:dyDescent="0.3">
      <c r="A66" s="29" t="s">
        <v>73</v>
      </c>
      <c r="B66" s="30"/>
      <c r="C66" s="13">
        <v>2</v>
      </c>
      <c r="D66" s="13">
        <v>430</v>
      </c>
      <c r="E66" s="28">
        <f t="shared" si="2"/>
        <v>860</v>
      </c>
      <c r="F66" s="28"/>
      <c r="G66" s="28"/>
      <c r="H66" s="53"/>
      <c r="I66" s="53"/>
      <c r="J66" s="53"/>
      <c r="K66" s="53"/>
      <c r="L66" s="53"/>
    </row>
    <row r="67" spans="1:12" ht="17.25" x14ac:dyDescent="0.3">
      <c r="A67" s="29" t="s">
        <v>74</v>
      </c>
      <c r="B67" s="30"/>
      <c r="C67" s="13">
        <v>2</v>
      </c>
      <c r="D67" s="13">
        <v>890</v>
      </c>
      <c r="E67" s="28">
        <f t="shared" si="2"/>
        <v>1780</v>
      </c>
      <c r="F67" s="28"/>
      <c r="G67" s="28"/>
      <c r="H67" s="53"/>
      <c r="I67" s="53"/>
      <c r="J67" s="53"/>
      <c r="K67" s="53"/>
      <c r="L67" s="53"/>
    </row>
    <row r="68" spans="1:12" ht="17.25" x14ac:dyDescent="0.3">
      <c r="A68" s="29" t="s">
        <v>75</v>
      </c>
      <c r="B68" s="30"/>
      <c r="C68" s="13">
        <v>50</v>
      </c>
      <c r="D68" s="13">
        <v>10</v>
      </c>
      <c r="E68" s="28">
        <f t="shared" si="2"/>
        <v>500</v>
      </c>
      <c r="F68" s="28"/>
      <c r="G68" s="28"/>
      <c r="H68" s="53"/>
      <c r="I68" s="53"/>
      <c r="J68" s="53"/>
      <c r="K68" s="53"/>
      <c r="L68" s="53"/>
    </row>
    <row r="69" spans="1:12" ht="17.25" x14ac:dyDescent="0.3">
      <c r="A69" s="29" t="s">
        <v>76</v>
      </c>
      <c r="B69" s="30"/>
      <c r="C69" s="13">
        <v>50</v>
      </c>
      <c r="D69" s="13">
        <v>59</v>
      </c>
      <c r="E69" s="28">
        <f t="shared" si="2"/>
        <v>2950</v>
      </c>
      <c r="F69" s="28"/>
      <c r="G69" s="28"/>
      <c r="H69" s="53"/>
      <c r="I69" s="53"/>
      <c r="J69" s="53"/>
      <c r="K69" s="53"/>
      <c r="L69" s="53"/>
    </row>
    <row r="70" spans="1:12" ht="17.25" x14ac:dyDescent="0.3">
      <c r="A70" s="29" t="s">
        <v>77</v>
      </c>
      <c r="B70" s="30"/>
      <c r="C70" s="13">
        <v>2</v>
      </c>
      <c r="D70" s="13">
        <v>800</v>
      </c>
      <c r="E70" s="28">
        <f t="shared" si="2"/>
        <v>1600</v>
      </c>
      <c r="F70" s="28"/>
      <c r="G70" s="28"/>
      <c r="H70" s="53"/>
      <c r="I70" s="53"/>
      <c r="J70" s="53"/>
      <c r="K70" s="53"/>
      <c r="L70" s="53"/>
    </row>
    <row r="71" spans="1:12" ht="17.25" x14ac:dyDescent="0.3">
      <c r="A71" s="29" t="s">
        <v>78</v>
      </c>
      <c r="B71" s="30"/>
      <c r="C71" s="13">
        <v>2</v>
      </c>
      <c r="D71" s="13">
        <v>400</v>
      </c>
      <c r="E71" s="28">
        <f t="shared" si="2"/>
        <v>800</v>
      </c>
      <c r="F71" s="28"/>
      <c r="G71" s="28"/>
      <c r="H71" s="53"/>
      <c r="I71" s="53"/>
      <c r="J71" s="53"/>
      <c r="K71" s="53"/>
      <c r="L71" s="53"/>
    </row>
    <row r="72" spans="1:12" ht="17.25" x14ac:dyDescent="0.3">
      <c r="A72" s="29" t="s">
        <v>79</v>
      </c>
      <c r="B72" s="30"/>
      <c r="C72" s="13">
        <v>2</v>
      </c>
      <c r="D72" s="13">
        <v>5000</v>
      </c>
      <c r="E72" s="28">
        <f t="shared" si="2"/>
        <v>10000</v>
      </c>
      <c r="F72" s="28"/>
      <c r="G72" s="28"/>
      <c r="H72" s="53"/>
      <c r="I72" s="53"/>
      <c r="J72" s="53"/>
      <c r="K72" s="53"/>
      <c r="L72" s="53"/>
    </row>
    <row r="73" spans="1:12" ht="17.25" x14ac:dyDescent="0.3">
      <c r="A73" s="29" t="s">
        <v>80</v>
      </c>
      <c r="B73" s="30"/>
      <c r="C73" s="13">
        <v>4</v>
      </c>
      <c r="D73" s="13">
        <v>3500</v>
      </c>
      <c r="E73" s="28">
        <f t="shared" si="2"/>
        <v>14000</v>
      </c>
      <c r="F73" s="28"/>
      <c r="G73" s="28"/>
      <c r="H73" s="53"/>
      <c r="I73" s="53"/>
      <c r="J73" s="53"/>
      <c r="K73" s="53"/>
      <c r="L73" s="53"/>
    </row>
    <row r="74" spans="1:12" ht="17.25" x14ac:dyDescent="0.3">
      <c r="A74" s="29" t="s">
        <v>82</v>
      </c>
      <c r="B74" s="30"/>
      <c r="C74" s="13">
        <v>2</v>
      </c>
      <c r="D74" s="13">
        <v>2500</v>
      </c>
      <c r="E74" s="28">
        <f t="shared" si="2"/>
        <v>5000</v>
      </c>
      <c r="F74" s="28"/>
      <c r="G74" s="28"/>
      <c r="H74" s="53"/>
      <c r="I74" s="53"/>
      <c r="J74" s="53"/>
      <c r="K74" s="53"/>
      <c r="L74" s="53"/>
    </row>
    <row r="75" spans="1:12" ht="17.25" x14ac:dyDescent="0.3">
      <c r="A75" s="29" t="s">
        <v>83</v>
      </c>
      <c r="B75" s="30"/>
      <c r="C75" s="13">
        <v>2</v>
      </c>
      <c r="D75" s="13">
        <v>2800</v>
      </c>
      <c r="E75" s="28">
        <f t="shared" si="2"/>
        <v>5600</v>
      </c>
      <c r="F75" s="28"/>
      <c r="G75" s="28"/>
      <c r="H75" s="53"/>
      <c r="I75" s="53"/>
      <c r="J75" s="53"/>
      <c r="K75" s="53"/>
      <c r="L75" s="53"/>
    </row>
    <row r="76" spans="1:12" ht="17.25" x14ac:dyDescent="0.3">
      <c r="A76" s="29" t="s">
        <v>84</v>
      </c>
      <c r="B76" s="30"/>
      <c r="C76" s="13">
        <v>2</v>
      </c>
      <c r="D76" s="13">
        <v>1500</v>
      </c>
      <c r="E76" s="28">
        <f t="shared" si="2"/>
        <v>3000</v>
      </c>
      <c r="F76" s="28"/>
      <c r="G76" s="28"/>
      <c r="H76" s="53"/>
      <c r="I76" s="53"/>
      <c r="J76" s="53"/>
      <c r="K76" s="53"/>
      <c r="L76" s="53"/>
    </row>
    <row r="77" spans="1:12" ht="17.25" x14ac:dyDescent="0.3">
      <c r="A77" s="29" t="s">
        <v>85</v>
      </c>
      <c r="B77" s="30"/>
      <c r="C77" s="13">
        <v>3</v>
      </c>
      <c r="D77" s="13">
        <v>3500</v>
      </c>
      <c r="E77" s="28">
        <f t="shared" si="2"/>
        <v>10500</v>
      </c>
      <c r="F77" s="28"/>
      <c r="G77" s="28"/>
      <c r="H77" s="53"/>
      <c r="I77" s="53"/>
      <c r="J77" s="53"/>
      <c r="K77" s="53"/>
      <c r="L77" s="53"/>
    </row>
    <row r="78" spans="1:12" ht="17.25" x14ac:dyDescent="0.3">
      <c r="A78" s="29" t="s">
        <v>86</v>
      </c>
      <c r="B78" s="30"/>
      <c r="C78" s="13">
        <v>4</v>
      </c>
      <c r="D78" s="13">
        <v>500</v>
      </c>
      <c r="E78" s="28">
        <f t="shared" si="1"/>
        <v>2000</v>
      </c>
      <c r="F78" s="28"/>
      <c r="G78" s="28"/>
      <c r="H78" s="53"/>
      <c r="I78" s="53"/>
      <c r="J78" s="53"/>
      <c r="K78" s="53"/>
      <c r="L78" s="53"/>
    </row>
    <row r="79" spans="1:12" ht="17.25" x14ac:dyDescent="0.3">
      <c r="A79" s="29" t="s">
        <v>87</v>
      </c>
      <c r="B79" s="30"/>
      <c r="C79" s="13">
        <v>6</v>
      </c>
      <c r="D79" s="13">
        <v>750</v>
      </c>
      <c r="E79" s="28">
        <f t="shared" si="1"/>
        <v>4500</v>
      </c>
      <c r="F79" s="28"/>
      <c r="G79" s="28"/>
      <c r="H79" s="53"/>
      <c r="I79" s="53"/>
      <c r="J79" s="53"/>
      <c r="K79" s="53"/>
      <c r="L79" s="53"/>
    </row>
    <row r="80" spans="1:12" ht="17.25" x14ac:dyDescent="0.3">
      <c r="A80" s="29" t="s">
        <v>90</v>
      </c>
      <c r="B80" s="30"/>
      <c r="C80" s="13">
        <v>2</v>
      </c>
      <c r="D80" s="13">
        <v>2500</v>
      </c>
      <c r="E80" s="28">
        <f t="shared" ref="E80:E94" si="3">C80*D80</f>
        <v>5000</v>
      </c>
      <c r="F80" s="28"/>
      <c r="G80" s="28"/>
      <c r="H80" s="31"/>
      <c r="I80" s="32"/>
      <c r="J80" s="32"/>
      <c r="K80" s="32"/>
      <c r="L80" s="33"/>
    </row>
    <row r="81" spans="1:12" ht="17.25" x14ac:dyDescent="0.3">
      <c r="A81" s="29" t="s">
        <v>91</v>
      </c>
      <c r="B81" s="30"/>
      <c r="C81" s="13">
        <v>2</v>
      </c>
      <c r="D81" s="13">
        <v>1050</v>
      </c>
      <c r="E81" s="28">
        <f t="shared" si="3"/>
        <v>2100</v>
      </c>
      <c r="F81" s="28"/>
      <c r="G81" s="28"/>
      <c r="H81" s="31"/>
      <c r="I81" s="32"/>
      <c r="J81" s="32"/>
      <c r="K81" s="32"/>
      <c r="L81" s="33"/>
    </row>
    <row r="82" spans="1:12" ht="17.25" x14ac:dyDescent="0.3">
      <c r="A82" s="29" t="s">
        <v>92</v>
      </c>
      <c r="B82" s="30"/>
      <c r="C82" s="13">
        <v>1</v>
      </c>
      <c r="D82" s="13">
        <v>760</v>
      </c>
      <c r="E82" s="28">
        <f t="shared" si="3"/>
        <v>760</v>
      </c>
      <c r="F82" s="28"/>
      <c r="G82" s="28"/>
      <c r="H82" s="31"/>
      <c r="I82" s="32"/>
      <c r="J82" s="32"/>
      <c r="K82" s="32"/>
      <c r="L82" s="33"/>
    </row>
    <row r="83" spans="1:12" ht="17.25" x14ac:dyDescent="0.3">
      <c r="A83" s="29" t="s">
        <v>93</v>
      </c>
      <c r="B83" s="30"/>
      <c r="C83" s="13">
        <v>2</v>
      </c>
      <c r="D83" s="13">
        <v>650</v>
      </c>
      <c r="E83" s="28">
        <f t="shared" si="3"/>
        <v>1300</v>
      </c>
      <c r="F83" s="28"/>
      <c r="G83" s="28"/>
      <c r="H83" s="31"/>
      <c r="I83" s="32"/>
      <c r="J83" s="32"/>
      <c r="K83" s="32"/>
      <c r="L83" s="33"/>
    </row>
    <row r="84" spans="1:12" ht="17.25" x14ac:dyDescent="0.3">
      <c r="A84" s="29" t="s">
        <v>94</v>
      </c>
      <c r="B84" s="30"/>
      <c r="C84" s="13">
        <v>1</v>
      </c>
      <c r="D84" s="13">
        <v>13025</v>
      </c>
      <c r="E84" s="28">
        <f t="shared" si="3"/>
        <v>13025</v>
      </c>
      <c r="F84" s="28"/>
      <c r="G84" s="28"/>
      <c r="H84" s="31"/>
      <c r="I84" s="32"/>
      <c r="J84" s="32"/>
      <c r="K84" s="32"/>
      <c r="L84" s="33"/>
    </row>
    <row r="85" spans="1:12" ht="17.25" x14ac:dyDescent="0.3">
      <c r="A85" s="29" t="s">
        <v>95</v>
      </c>
      <c r="B85" s="30"/>
      <c r="C85" s="13">
        <v>2</v>
      </c>
      <c r="D85" s="13">
        <v>750</v>
      </c>
      <c r="E85" s="28">
        <f t="shared" si="3"/>
        <v>1500</v>
      </c>
      <c r="F85" s="28"/>
      <c r="G85" s="28"/>
      <c r="H85" s="31"/>
      <c r="I85" s="32"/>
      <c r="J85" s="32"/>
      <c r="K85" s="32"/>
      <c r="L85" s="33"/>
    </row>
    <row r="86" spans="1:12" ht="17.25" x14ac:dyDescent="0.3">
      <c r="A86" s="29" t="s">
        <v>96</v>
      </c>
      <c r="B86" s="30"/>
      <c r="C86" s="13">
        <v>4</v>
      </c>
      <c r="D86" s="13">
        <v>650</v>
      </c>
      <c r="E86" s="28">
        <f t="shared" si="3"/>
        <v>2600</v>
      </c>
      <c r="F86" s="28"/>
      <c r="G86" s="28"/>
      <c r="H86" s="31"/>
      <c r="I86" s="32"/>
      <c r="J86" s="32"/>
      <c r="K86" s="32"/>
      <c r="L86" s="33"/>
    </row>
    <row r="87" spans="1:12" ht="17.25" x14ac:dyDescent="0.3">
      <c r="A87" s="29" t="s">
        <v>97</v>
      </c>
      <c r="B87" s="30"/>
      <c r="C87" s="13">
        <v>1</v>
      </c>
      <c r="D87" s="13">
        <v>750</v>
      </c>
      <c r="E87" s="28">
        <f t="shared" si="3"/>
        <v>750</v>
      </c>
      <c r="F87" s="28"/>
      <c r="G87" s="28"/>
      <c r="H87" s="31"/>
      <c r="I87" s="32"/>
      <c r="J87" s="32"/>
      <c r="K87" s="32"/>
      <c r="L87" s="33"/>
    </row>
    <row r="88" spans="1:12" ht="17.25" x14ac:dyDescent="0.3">
      <c r="A88" s="29" t="s">
        <v>98</v>
      </c>
      <c r="B88" s="30"/>
      <c r="C88" s="13">
        <v>2</v>
      </c>
      <c r="D88" s="13">
        <v>560</v>
      </c>
      <c r="E88" s="28">
        <f t="shared" si="3"/>
        <v>1120</v>
      </c>
      <c r="F88" s="28"/>
      <c r="G88" s="28"/>
      <c r="H88" s="31"/>
      <c r="I88" s="32"/>
      <c r="J88" s="32"/>
      <c r="K88" s="32"/>
      <c r="L88" s="33"/>
    </row>
    <row r="89" spans="1:12" ht="17.25" x14ac:dyDescent="0.3">
      <c r="A89" s="29" t="s">
        <v>100</v>
      </c>
      <c r="B89" s="30"/>
      <c r="C89" s="13">
        <v>2</v>
      </c>
      <c r="D89" s="13">
        <v>1950</v>
      </c>
      <c r="E89" s="28">
        <f t="shared" si="3"/>
        <v>3900</v>
      </c>
      <c r="F89" s="28"/>
      <c r="G89" s="28"/>
      <c r="H89" s="31"/>
      <c r="I89" s="32"/>
      <c r="J89" s="32"/>
      <c r="K89" s="32"/>
      <c r="L89" s="33"/>
    </row>
    <row r="90" spans="1:12" ht="17.25" x14ac:dyDescent="0.3">
      <c r="A90" s="29" t="s">
        <v>101</v>
      </c>
      <c r="B90" s="30"/>
      <c r="C90" s="13">
        <v>2</v>
      </c>
      <c r="D90" s="13">
        <v>1600</v>
      </c>
      <c r="E90" s="28">
        <f t="shared" si="3"/>
        <v>3200</v>
      </c>
      <c r="F90" s="28"/>
      <c r="G90" s="28"/>
      <c r="H90" s="31"/>
      <c r="I90" s="32"/>
      <c r="J90" s="32"/>
      <c r="K90" s="32"/>
      <c r="L90" s="33"/>
    </row>
    <row r="91" spans="1:12" ht="17.25" x14ac:dyDescent="0.3">
      <c r="A91" s="29" t="s">
        <v>102</v>
      </c>
      <c r="B91" s="30"/>
      <c r="C91" s="13">
        <v>2</v>
      </c>
      <c r="D91" s="13">
        <v>1500</v>
      </c>
      <c r="E91" s="28">
        <f t="shared" si="3"/>
        <v>3000</v>
      </c>
      <c r="F91" s="28"/>
      <c r="G91" s="28"/>
      <c r="H91" s="31"/>
      <c r="I91" s="32"/>
      <c r="J91" s="32"/>
      <c r="K91" s="32"/>
      <c r="L91" s="33"/>
    </row>
    <row r="92" spans="1:12" ht="17.25" x14ac:dyDescent="0.3">
      <c r="A92" s="29" t="s">
        <v>105</v>
      </c>
      <c r="B92" s="30"/>
      <c r="C92" s="13">
        <v>2</v>
      </c>
      <c r="D92" s="13">
        <v>2800</v>
      </c>
      <c r="E92" s="28">
        <f t="shared" si="3"/>
        <v>5600</v>
      </c>
      <c r="F92" s="28"/>
      <c r="G92" s="28"/>
      <c r="H92" s="31"/>
      <c r="I92" s="32"/>
      <c r="J92" s="32"/>
      <c r="K92" s="32"/>
      <c r="L92" s="33"/>
    </row>
    <row r="93" spans="1:12" ht="17.25" x14ac:dyDescent="0.3">
      <c r="A93" s="29" t="s">
        <v>106</v>
      </c>
      <c r="B93" s="30"/>
      <c r="C93" s="13">
        <v>2</v>
      </c>
      <c r="D93" s="13">
        <v>1500</v>
      </c>
      <c r="E93" s="28">
        <f t="shared" si="3"/>
        <v>3000</v>
      </c>
      <c r="F93" s="28"/>
      <c r="G93" s="28"/>
      <c r="H93" s="31"/>
      <c r="I93" s="32"/>
      <c r="J93" s="32"/>
      <c r="K93" s="32"/>
      <c r="L93" s="33"/>
    </row>
    <row r="94" spans="1:12" ht="17.25" x14ac:dyDescent="0.3">
      <c r="A94" s="29" t="s">
        <v>107</v>
      </c>
      <c r="B94" s="30"/>
      <c r="C94" s="13">
        <v>1</v>
      </c>
      <c r="D94" s="13">
        <v>1700</v>
      </c>
      <c r="E94" s="28">
        <f t="shared" si="3"/>
        <v>1700</v>
      </c>
      <c r="F94" s="28"/>
      <c r="G94" s="28"/>
      <c r="H94" s="31"/>
      <c r="I94" s="32"/>
      <c r="J94" s="32"/>
      <c r="K94" s="32"/>
      <c r="L94" s="33"/>
    </row>
    <row r="95" spans="1:12" ht="17.25" x14ac:dyDescent="0.3">
      <c r="A95" s="29" t="s">
        <v>89</v>
      </c>
      <c r="B95" s="30"/>
      <c r="C95" s="13">
        <v>8</v>
      </c>
      <c r="D95" s="13">
        <v>550</v>
      </c>
      <c r="E95" s="28">
        <f t="shared" si="1"/>
        <v>4400</v>
      </c>
      <c r="F95" s="28"/>
      <c r="G95" s="28"/>
      <c r="H95" s="53"/>
      <c r="I95" s="53"/>
      <c r="J95" s="53"/>
      <c r="K95" s="53"/>
      <c r="L95" s="53"/>
    </row>
    <row r="96" spans="1:12" ht="17.25" x14ac:dyDescent="0.25">
      <c r="A96" s="44" t="s">
        <v>20</v>
      </c>
      <c r="B96" s="45"/>
      <c r="C96" s="12"/>
      <c r="D96" s="12"/>
      <c r="E96" s="52">
        <f>E52+E40+E38+E37</f>
        <v>350000</v>
      </c>
      <c r="F96" s="52"/>
      <c r="G96" s="52"/>
      <c r="H96" s="44"/>
      <c r="I96" s="65"/>
      <c r="J96" s="65"/>
      <c r="K96" s="65"/>
      <c r="L96" s="45"/>
    </row>
    <row r="97" spans="1:16" ht="16.5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</row>
    <row r="98" spans="1:16" ht="16.5" x14ac:dyDescent="0.25">
      <c r="A98" s="58" t="s">
        <v>134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</row>
    <row r="99" spans="1:16" ht="16.5" x14ac:dyDescent="0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1:16" ht="18.75" x14ac:dyDescent="0.25">
      <c r="A100" s="57" t="s">
        <v>21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</row>
    <row r="101" spans="1:16" ht="51.75" customHeight="1" x14ac:dyDescent="0.3">
      <c r="A101" s="50" t="s">
        <v>22</v>
      </c>
      <c r="B101" s="50"/>
      <c r="C101" s="50"/>
      <c r="D101" s="28" t="s">
        <v>46</v>
      </c>
      <c r="E101" s="51" t="s">
        <v>47</v>
      </c>
      <c r="F101" s="50" t="s">
        <v>23</v>
      </c>
      <c r="G101" s="46" t="s">
        <v>49</v>
      </c>
      <c r="H101" s="47"/>
      <c r="I101" s="46" t="s">
        <v>24</v>
      </c>
      <c r="J101" s="47"/>
      <c r="K101" s="50" t="s">
        <v>48</v>
      </c>
      <c r="L101" s="50"/>
      <c r="M101" s="2"/>
      <c r="N101" s="2"/>
      <c r="O101" s="2"/>
      <c r="P101" s="2"/>
    </row>
    <row r="102" spans="1:16" ht="17.25" x14ac:dyDescent="0.3">
      <c r="A102" s="50"/>
      <c r="B102" s="50"/>
      <c r="C102" s="50"/>
      <c r="D102" s="28"/>
      <c r="E102" s="51"/>
      <c r="F102" s="50"/>
      <c r="G102" s="48"/>
      <c r="H102" s="49"/>
      <c r="I102" s="48"/>
      <c r="J102" s="49"/>
      <c r="K102" s="50"/>
      <c r="L102" s="50"/>
      <c r="M102" s="2"/>
      <c r="N102" s="2"/>
      <c r="O102" s="2"/>
      <c r="P102" s="2"/>
    </row>
    <row r="103" spans="1:16" ht="17.25" x14ac:dyDescent="0.3">
      <c r="A103" s="28">
        <v>1</v>
      </c>
      <c r="B103" s="28"/>
      <c r="C103" s="28"/>
      <c r="D103" s="15">
        <v>2</v>
      </c>
      <c r="E103" s="14">
        <v>3</v>
      </c>
      <c r="F103" s="14">
        <v>4</v>
      </c>
      <c r="G103" s="40">
        <v>5</v>
      </c>
      <c r="H103" s="41"/>
      <c r="I103" s="40">
        <v>6</v>
      </c>
      <c r="J103" s="41"/>
      <c r="K103" s="53">
        <v>7</v>
      </c>
      <c r="L103" s="53"/>
      <c r="M103" s="2"/>
      <c r="N103" s="2"/>
      <c r="O103" s="2"/>
      <c r="P103" s="2"/>
    </row>
    <row r="104" spans="1:16" ht="17.25" x14ac:dyDescent="0.3">
      <c r="A104" s="29" t="s">
        <v>53</v>
      </c>
      <c r="B104" s="42"/>
      <c r="C104" s="30"/>
      <c r="D104" s="13"/>
      <c r="E104" s="13">
        <v>10</v>
      </c>
      <c r="F104" s="13">
        <v>250</v>
      </c>
      <c r="G104" s="40">
        <f>E104*F104</f>
        <v>2500</v>
      </c>
      <c r="H104" s="41"/>
      <c r="I104" s="40">
        <v>0</v>
      </c>
      <c r="J104" s="41"/>
      <c r="K104" s="31">
        <f>E104*I104</f>
        <v>0</v>
      </c>
      <c r="L104" s="33"/>
      <c r="M104" s="2"/>
      <c r="N104" s="2"/>
      <c r="O104" s="2"/>
      <c r="P104" s="2"/>
    </row>
    <row r="105" spans="1:16" ht="17.25" x14ac:dyDescent="0.3">
      <c r="A105" s="29" t="s">
        <v>108</v>
      </c>
      <c r="B105" s="42"/>
      <c r="C105" s="30"/>
      <c r="D105" s="13"/>
      <c r="E105" s="13">
        <v>10</v>
      </c>
      <c r="F105" s="13">
        <v>350</v>
      </c>
      <c r="G105" s="40">
        <f t="shared" ref="G105:G113" si="4">E105*F105</f>
        <v>3500</v>
      </c>
      <c r="H105" s="41"/>
      <c r="I105" s="40">
        <v>60</v>
      </c>
      <c r="J105" s="41"/>
      <c r="K105" s="31">
        <f t="shared" ref="K105:K113" si="5">E105*I105</f>
        <v>600</v>
      </c>
      <c r="L105" s="33"/>
      <c r="M105" s="2"/>
      <c r="N105" s="2"/>
      <c r="O105" s="2"/>
      <c r="P105" s="2"/>
    </row>
    <row r="106" spans="1:16" ht="17.25" x14ac:dyDescent="0.3">
      <c r="A106" s="29" t="s">
        <v>109</v>
      </c>
      <c r="B106" s="42"/>
      <c r="C106" s="30"/>
      <c r="D106" s="13"/>
      <c r="E106" s="13">
        <v>15</v>
      </c>
      <c r="F106" s="13">
        <v>300</v>
      </c>
      <c r="G106" s="40">
        <f t="shared" si="4"/>
        <v>4500</v>
      </c>
      <c r="H106" s="41"/>
      <c r="I106" s="40">
        <v>63</v>
      </c>
      <c r="J106" s="41"/>
      <c r="K106" s="31">
        <f t="shared" si="5"/>
        <v>945</v>
      </c>
      <c r="L106" s="33"/>
      <c r="M106" s="2"/>
      <c r="N106" s="2"/>
      <c r="O106" s="2"/>
      <c r="P106" s="2"/>
    </row>
    <row r="107" spans="1:16" ht="17.25" x14ac:dyDescent="0.3">
      <c r="A107" s="29" t="s">
        <v>110</v>
      </c>
      <c r="B107" s="42"/>
      <c r="C107" s="30"/>
      <c r="D107" s="13"/>
      <c r="E107" s="13">
        <v>15</v>
      </c>
      <c r="F107" s="13">
        <v>400</v>
      </c>
      <c r="G107" s="40">
        <f t="shared" si="4"/>
        <v>6000</v>
      </c>
      <c r="H107" s="41"/>
      <c r="I107" s="40">
        <v>85</v>
      </c>
      <c r="J107" s="41"/>
      <c r="K107" s="31">
        <f t="shared" si="5"/>
        <v>1275</v>
      </c>
      <c r="L107" s="33"/>
      <c r="M107" s="2"/>
      <c r="N107" s="2"/>
      <c r="O107" s="2"/>
      <c r="P107" s="2"/>
    </row>
    <row r="108" spans="1:16" ht="17.25" x14ac:dyDescent="0.3">
      <c r="A108" s="29" t="s">
        <v>111</v>
      </c>
      <c r="B108" s="42"/>
      <c r="C108" s="30"/>
      <c r="D108" s="13"/>
      <c r="E108" s="13">
        <v>10</v>
      </c>
      <c r="F108" s="13">
        <v>1100</v>
      </c>
      <c r="G108" s="40">
        <f t="shared" si="4"/>
        <v>11000</v>
      </c>
      <c r="H108" s="41"/>
      <c r="I108" s="40">
        <v>350</v>
      </c>
      <c r="J108" s="41"/>
      <c r="K108" s="31">
        <f t="shared" si="5"/>
        <v>3500</v>
      </c>
      <c r="L108" s="33"/>
      <c r="M108" s="2"/>
      <c r="N108" s="2"/>
      <c r="O108" s="2"/>
      <c r="P108" s="2"/>
    </row>
    <row r="109" spans="1:16" ht="17.25" x14ac:dyDescent="0.3">
      <c r="A109" s="29" t="s">
        <v>112</v>
      </c>
      <c r="B109" s="42"/>
      <c r="C109" s="30"/>
      <c r="D109" s="13"/>
      <c r="E109" s="13">
        <v>7</v>
      </c>
      <c r="F109" s="13">
        <v>200</v>
      </c>
      <c r="G109" s="40">
        <f t="shared" si="4"/>
        <v>1400</v>
      </c>
      <c r="H109" s="41"/>
      <c r="I109" s="40">
        <v>30</v>
      </c>
      <c r="J109" s="41"/>
      <c r="K109" s="31">
        <f t="shared" si="5"/>
        <v>210</v>
      </c>
      <c r="L109" s="33"/>
      <c r="M109" s="2"/>
      <c r="N109" s="2"/>
      <c r="O109" s="2"/>
      <c r="P109" s="2"/>
    </row>
    <row r="110" spans="1:16" ht="17.25" x14ac:dyDescent="0.3">
      <c r="A110" s="29" t="s">
        <v>113</v>
      </c>
      <c r="B110" s="42"/>
      <c r="C110" s="30"/>
      <c r="D110" s="13"/>
      <c r="E110" s="13">
        <v>7</v>
      </c>
      <c r="F110" s="13">
        <v>1100</v>
      </c>
      <c r="G110" s="40">
        <f t="shared" si="4"/>
        <v>7700</v>
      </c>
      <c r="H110" s="41"/>
      <c r="I110" s="40">
        <v>500</v>
      </c>
      <c r="J110" s="41"/>
      <c r="K110" s="31">
        <f t="shared" si="5"/>
        <v>3500</v>
      </c>
      <c r="L110" s="33"/>
      <c r="M110" s="2"/>
      <c r="N110" s="2"/>
      <c r="O110" s="2"/>
      <c r="P110" s="2"/>
    </row>
    <row r="111" spans="1:16" ht="17.25" x14ac:dyDescent="0.3">
      <c r="A111" s="29" t="s">
        <v>114</v>
      </c>
      <c r="B111" s="42"/>
      <c r="C111" s="30"/>
      <c r="D111" s="13"/>
      <c r="E111" s="13">
        <v>8</v>
      </c>
      <c r="F111" s="13">
        <v>1700</v>
      </c>
      <c r="G111" s="40">
        <f t="shared" si="4"/>
        <v>13600</v>
      </c>
      <c r="H111" s="41"/>
      <c r="I111" s="40">
        <v>600</v>
      </c>
      <c r="J111" s="41"/>
      <c r="K111" s="31">
        <f t="shared" si="5"/>
        <v>4800</v>
      </c>
      <c r="L111" s="33"/>
      <c r="M111" s="2"/>
      <c r="N111" s="2"/>
      <c r="O111" s="2"/>
      <c r="P111" s="2"/>
    </row>
    <row r="112" spans="1:16" ht="17.25" x14ac:dyDescent="0.3">
      <c r="A112" s="29" t="s">
        <v>115</v>
      </c>
      <c r="B112" s="42"/>
      <c r="C112" s="30"/>
      <c r="D112" s="13"/>
      <c r="E112" s="13">
        <v>7</v>
      </c>
      <c r="F112" s="13">
        <v>1500</v>
      </c>
      <c r="G112" s="40">
        <f t="shared" si="4"/>
        <v>10500</v>
      </c>
      <c r="H112" s="41"/>
      <c r="I112" s="40">
        <v>600</v>
      </c>
      <c r="J112" s="41"/>
      <c r="K112" s="31">
        <f t="shared" si="5"/>
        <v>4200</v>
      </c>
      <c r="L112" s="33"/>
      <c r="M112" s="2"/>
      <c r="N112" s="2"/>
      <c r="O112" s="2"/>
      <c r="P112" s="2"/>
    </row>
    <row r="113" spans="1:16" ht="17.25" x14ac:dyDescent="0.3">
      <c r="A113" s="29" t="s">
        <v>116</v>
      </c>
      <c r="B113" s="42"/>
      <c r="C113" s="30"/>
      <c r="D113" s="13"/>
      <c r="E113" s="13">
        <v>5</v>
      </c>
      <c r="F113" s="13">
        <v>2500</v>
      </c>
      <c r="G113" s="40">
        <f t="shared" si="4"/>
        <v>12500</v>
      </c>
      <c r="H113" s="41"/>
      <c r="I113" s="40">
        <v>1000</v>
      </c>
      <c r="J113" s="41"/>
      <c r="K113" s="31">
        <f t="shared" si="5"/>
        <v>5000</v>
      </c>
      <c r="L113" s="33"/>
      <c r="M113" s="2"/>
      <c r="N113" s="2"/>
      <c r="O113" s="2"/>
      <c r="P113" s="2"/>
    </row>
    <row r="114" spans="1:16" ht="17.25" x14ac:dyDescent="0.3">
      <c r="A114" s="29" t="s">
        <v>25</v>
      </c>
      <c r="B114" s="42"/>
      <c r="C114" s="30"/>
      <c r="D114" s="22" t="s">
        <v>26</v>
      </c>
      <c r="E114" s="13">
        <f>SUM(E104:E113)</f>
        <v>94</v>
      </c>
      <c r="F114" s="14" t="s">
        <v>26</v>
      </c>
      <c r="G114" s="40">
        <f>SUM(G104:G113)</f>
        <v>73200</v>
      </c>
      <c r="H114" s="41"/>
      <c r="I114" s="40" t="s">
        <v>26</v>
      </c>
      <c r="J114" s="41"/>
      <c r="K114" s="31">
        <f>SUM(K104:K113)</f>
        <v>24030</v>
      </c>
      <c r="L114" s="33"/>
      <c r="M114" s="2"/>
      <c r="N114" s="2"/>
      <c r="O114" s="2"/>
      <c r="P114" s="2"/>
    </row>
    <row r="115" spans="1:16" ht="18.75" x14ac:dyDescent="0.25">
      <c r="A115" s="57" t="s">
        <v>27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</row>
    <row r="116" spans="1:16" ht="18.75" customHeight="1" x14ac:dyDescent="0.3">
      <c r="A116" s="34" t="s">
        <v>28</v>
      </c>
      <c r="B116" s="35"/>
      <c r="C116" s="36"/>
      <c r="D116" s="34" t="s">
        <v>29</v>
      </c>
      <c r="E116" s="36"/>
      <c r="F116" s="50" t="s">
        <v>28</v>
      </c>
      <c r="G116" s="50"/>
      <c r="H116" s="50"/>
      <c r="I116" s="67" t="s">
        <v>29</v>
      </c>
      <c r="J116" s="68"/>
      <c r="K116" s="2"/>
      <c r="L116" s="2"/>
      <c r="M116" s="2"/>
      <c r="N116" s="2"/>
      <c r="O116" s="2"/>
    </row>
    <row r="117" spans="1:16" ht="17.25" x14ac:dyDescent="0.3">
      <c r="A117" s="37" t="s">
        <v>30</v>
      </c>
      <c r="B117" s="38"/>
      <c r="C117" s="39"/>
      <c r="D117" s="34">
        <v>8000</v>
      </c>
      <c r="E117" s="36"/>
      <c r="F117" s="37" t="s">
        <v>31</v>
      </c>
      <c r="G117" s="38"/>
      <c r="H117" s="39"/>
      <c r="I117" s="31">
        <v>7000</v>
      </c>
      <c r="J117" s="33"/>
      <c r="K117" s="2"/>
      <c r="L117" s="2"/>
      <c r="M117" s="2"/>
      <c r="N117" s="2"/>
      <c r="O117" s="2"/>
    </row>
    <row r="118" spans="1:16" ht="17.25" x14ac:dyDescent="0.3">
      <c r="A118" s="37" t="s">
        <v>32</v>
      </c>
      <c r="B118" s="38"/>
      <c r="C118" s="39"/>
      <c r="D118" s="34">
        <v>0</v>
      </c>
      <c r="E118" s="36"/>
      <c r="F118" s="43" t="s">
        <v>135</v>
      </c>
      <c r="G118" s="43"/>
      <c r="H118" s="43"/>
      <c r="I118" s="31">
        <v>0</v>
      </c>
      <c r="J118" s="33"/>
      <c r="K118" s="2"/>
      <c r="L118" s="2"/>
      <c r="M118" s="2"/>
      <c r="N118" s="2"/>
      <c r="O118" s="2"/>
    </row>
    <row r="119" spans="1:16" ht="17.25" x14ac:dyDescent="0.3">
      <c r="A119" s="37" t="s">
        <v>33</v>
      </c>
      <c r="B119" s="38"/>
      <c r="C119" s="39"/>
      <c r="D119" s="34">
        <v>0</v>
      </c>
      <c r="E119" s="36"/>
      <c r="F119" s="43" t="s">
        <v>51</v>
      </c>
      <c r="G119" s="43"/>
      <c r="H119" s="43"/>
      <c r="I119" s="31">
        <f>K114</f>
        <v>24030</v>
      </c>
      <c r="J119" s="33"/>
      <c r="K119" s="2"/>
      <c r="L119" s="2"/>
      <c r="M119" s="2"/>
      <c r="N119" s="2"/>
      <c r="O119" s="2"/>
    </row>
    <row r="120" spans="1:16" ht="17.25" customHeight="1" x14ac:dyDescent="0.3">
      <c r="A120" s="37" t="s">
        <v>34</v>
      </c>
      <c r="B120" s="38"/>
      <c r="C120" s="39"/>
      <c r="D120" s="34">
        <v>0</v>
      </c>
      <c r="E120" s="36"/>
      <c r="F120" s="34" t="s">
        <v>20</v>
      </c>
      <c r="G120" s="35"/>
      <c r="H120" s="36"/>
      <c r="I120" s="34">
        <f>SUM(D117:E120)+SUM(I117:J119)</f>
        <v>39030</v>
      </c>
      <c r="J120" s="36"/>
      <c r="K120" s="2"/>
      <c r="L120" s="2"/>
      <c r="M120" s="2"/>
      <c r="N120" s="2"/>
      <c r="O120" s="2"/>
    </row>
    <row r="121" spans="1:16" ht="17.25" x14ac:dyDescent="0.3">
      <c r="A121" s="3"/>
      <c r="B121" s="3"/>
      <c r="C121" s="3"/>
      <c r="D121" s="10"/>
      <c r="E121" s="10"/>
      <c r="F121" s="10"/>
      <c r="G121" s="10"/>
      <c r="H121" s="2"/>
      <c r="I121" s="2"/>
      <c r="J121" s="2"/>
      <c r="K121" s="2"/>
      <c r="L121" s="2"/>
    </row>
    <row r="122" spans="1:16" ht="17.25" x14ac:dyDescent="0.3">
      <c r="A122" s="8"/>
      <c r="B122" s="9"/>
      <c r="C122" s="9"/>
      <c r="D122" s="2"/>
      <c r="E122" s="2"/>
      <c r="F122" s="2"/>
      <c r="G122" s="16"/>
      <c r="H122" s="17"/>
      <c r="I122" s="17"/>
      <c r="J122" s="17"/>
      <c r="K122" s="17"/>
      <c r="L122" s="18"/>
      <c r="M122" s="19"/>
      <c r="N122" s="19"/>
    </row>
    <row r="123" spans="1:16" ht="17.25" x14ac:dyDescent="0.3">
      <c r="A123" s="4" t="s">
        <v>35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6" ht="17.25" x14ac:dyDescent="0.3">
      <c r="A124" s="5" t="s">
        <v>36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6" ht="17.25" x14ac:dyDescent="0.3">
      <c r="A125" s="4" t="s">
        <v>37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6" ht="17.25" x14ac:dyDescent="0.3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6" ht="40.5" customHeight="1" x14ac:dyDescent="0.25">
      <c r="A127" s="66" t="s">
        <v>41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6" ht="17.25" x14ac:dyDescent="0.3">
      <c r="A128" s="6" t="s">
        <v>42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7.25" x14ac:dyDescent="0.3">
      <c r="A129" s="6" t="s">
        <v>43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7.25" x14ac:dyDescent="0.3">
      <c r="A130" s="6" t="s">
        <v>44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7.25" x14ac:dyDescent="0.3">
      <c r="A131" s="6" t="s">
        <v>45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7.2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7.2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7.2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7.2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</sheetData>
  <mergeCells count="296">
    <mergeCell ref="A127:L127"/>
    <mergeCell ref="F119:H119"/>
    <mergeCell ref="I117:J117"/>
    <mergeCell ref="I118:J118"/>
    <mergeCell ref="I119:J119"/>
    <mergeCell ref="I116:J116"/>
    <mergeCell ref="I103:J103"/>
    <mergeCell ref="K103:L103"/>
    <mergeCell ref="I104:J104"/>
    <mergeCell ref="I105:J105"/>
    <mergeCell ref="I106:J106"/>
    <mergeCell ref="E79:G79"/>
    <mergeCell ref="E95:G95"/>
    <mergeCell ref="E96:G96"/>
    <mergeCell ref="H79:L79"/>
    <mergeCell ref="H95:L95"/>
    <mergeCell ref="H96:L96"/>
    <mergeCell ref="K104:L104"/>
    <mergeCell ref="K105:L105"/>
    <mergeCell ref="K106:L106"/>
    <mergeCell ref="H87:L87"/>
    <mergeCell ref="H88:L88"/>
    <mergeCell ref="H89:L89"/>
    <mergeCell ref="H90:L90"/>
    <mergeCell ref="H91:L91"/>
    <mergeCell ref="H92:L92"/>
    <mergeCell ref="H93:L93"/>
    <mergeCell ref="H94:L94"/>
    <mergeCell ref="E87:G87"/>
    <mergeCell ref="H86:L86"/>
    <mergeCell ref="I101:J102"/>
    <mergeCell ref="H56:L56"/>
    <mergeCell ref="H78:L78"/>
    <mergeCell ref="H65:L65"/>
    <mergeCell ref="H66:L66"/>
    <mergeCell ref="H67:L67"/>
    <mergeCell ref="H68:L68"/>
    <mergeCell ref="H69:L69"/>
    <mergeCell ref="H70:L70"/>
    <mergeCell ref="H71:L71"/>
    <mergeCell ref="H72:L72"/>
    <mergeCell ref="H73:L73"/>
    <mergeCell ref="H74:L74"/>
    <mergeCell ref="H75:L75"/>
    <mergeCell ref="H76:L76"/>
    <mergeCell ref="H77:L77"/>
    <mergeCell ref="A18:N18"/>
    <mergeCell ref="A2:L2"/>
    <mergeCell ref="A100:L100"/>
    <mergeCell ref="A115:L115"/>
    <mergeCell ref="K101:L102"/>
    <mergeCell ref="A33:L33"/>
    <mergeCell ref="A34:L34"/>
    <mergeCell ref="A35:L35"/>
    <mergeCell ref="A97:L97"/>
    <mergeCell ref="A98:L98"/>
    <mergeCell ref="A99:L99"/>
    <mergeCell ref="E36:G36"/>
    <mergeCell ref="E38:G38"/>
    <mergeCell ref="E39:G39"/>
    <mergeCell ref="A29:L29"/>
    <mergeCell ref="A30:L30"/>
    <mergeCell ref="A31:L31"/>
    <mergeCell ref="A32:L32"/>
    <mergeCell ref="E43:G43"/>
    <mergeCell ref="H43:L43"/>
    <mergeCell ref="E56:G56"/>
    <mergeCell ref="E78:G78"/>
    <mergeCell ref="E48:G48"/>
    <mergeCell ref="E49:G49"/>
    <mergeCell ref="A4:L4"/>
    <mergeCell ref="H36:L36"/>
    <mergeCell ref="H38:L38"/>
    <mergeCell ref="H39:L39"/>
    <mergeCell ref="A36:B36"/>
    <mergeCell ref="A38:B38"/>
    <mergeCell ref="A39:B39"/>
    <mergeCell ref="A37:B37"/>
    <mergeCell ref="E37:G37"/>
    <mergeCell ref="H37:L37"/>
    <mergeCell ref="D26:E26"/>
    <mergeCell ref="D25:E25"/>
    <mergeCell ref="A21:N21"/>
    <mergeCell ref="A23:L23"/>
    <mergeCell ref="A27:L27"/>
    <mergeCell ref="A22:N22"/>
    <mergeCell ref="A20:N20"/>
    <mergeCell ref="A19:N19"/>
    <mergeCell ref="A16:N16"/>
    <mergeCell ref="A15:N15"/>
    <mergeCell ref="A28:L28"/>
    <mergeCell ref="H52:L52"/>
    <mergeCell ref="H53:L53"/>
    <mergeCell ref="H54:L54"/>
    <mergeCell ref="H55:L55"/>
    <mergeCell ref="H44:L44"/>
    <mergeCell ref="H45:L45"/>
    <mergeCell ref="H46:L46"/>
    <mergeCell ref="H47:L47"/>
    <mergeCell ref="H48:L48"/>
    <mergeCell ref="H49:L49"/>
    <mergeCell ref="H50:L50"/>
    <mergeCell ref="H51:L51"/>
    <mergeCell ref="E44:G44"/>
    <mergeCell ref="E45:G45"/>
    <mergeCell ref="E46:G46"/>
    <mergeCell ref="E47:G47"/>
    <mergeCell ref="E53:G53"/>
    <mergeCell ref="E54:G54"/>
    <mergeCell ref="E55:G55"/>
    <mergeCell ref="A40:B40"/>
    <mergeCell ref="A41:B41"/>
    <mergeCell ref="A42:B42"/>
    <mergeCell ref="A43:B43"/>
    <mergeCell ref="A44:B44"/>
    <mergeCell ref="A45:B45"/>
    <mergeCell ref="A46:B46"/>
    <mergeCell ref="A53:B53"/>
    <mergeCell ref="A54:B54"/>
    <mergeCell ref="A55:B55"/>
    <mergeCell ref="A73:B73"/>
    <mergeCell ref="A74:B74"/>
    <mergeCell ref="A75:B75"/>
    <mergeCell ref="A76:B76"/>
    <mergeCell ref="A77:B77"/>
    <mergeCell ref="H57:L57"/>
    <mergeCell ref="H58:L58"/>
    <mergeCell ref="H59:L59"/>
    <mergeCell ref="H60:L60"/>
    <mergeCell ref="H61:L61"/>
    <mergeCell ref="H62:L62"/>
    <mergeCell ref="H63:L63"/>
    <mergeCell ref="H64:L64"/>
    <mergeCell ref="E76:G76"/>
    <mergeCell ref="E77:G77"/>
    <mergeCell ref="E40:G40"/>
    <mergeCell ref="E41:G41"/>
    <mergeCell ref="E42:G42"/>
    <mergeCell ref="H40:L40"/>
    <mergeCell ref="H41:L41"/>
    <mergeCell ref="H42:L42"/>
    <mergeCell ref="E52:G52"/>
    <mergeCell ref="E50:G50"/>
    <mergeCell ref="E51:G51"/>
    <mergeCell ref="A95:B95"/>
    <mergeCell ref="A47:B47"/>
    <mergeCell ref="A48:B48"/>
    <mergeCell ref="A49:B49"/>
    <mergeCell ref="A50:B50"/>
    <mergeCell ref="A51:B51"/>
    <mergeCell ref="A52:B52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56:B56"/>
    <mergeCell ref="A96:B96"/>
    <mergeCell ref="G101:H102"/>
    <mergeCell ref="G103:H103"/>
    <mergeCell ref="G104:H104"/>
    <mergeCell ref="G105:H105"/>
    <mergeCell ref="G106:H106"/>
    <mergeCell ref="G107:H107"/>
    <mergeCell ref="A103:C103"/>
    <mergeCell ref="A101:C102"/>
    <mergeCell ref="D101:D102"/>
    <mergeCell ref="E101:E102"/>
    <mergeCell ref="F101:F102"/>
    <mergeCell ref="I113:J113"/>
    <mergeCell ref="I114:J114"/>
    <mergeCell ref="K107:L107"/>
    <mergeCell ref="K108:L108"/>
    <mergeCell ref="K109:L109"/>
    <mergeCell ref="K110:L110"/>
    <mergeCell ref="K111:L111"/>
    <mergeCell ref="I107:J107"/>
    <mergeCell ref="I108:J108"/>
    <mergeCell ref="K112:L112"/>
    <mergeCell ref="K113:L113"/>
    <mergeCell ref="K114:L114"/>
    <mergeCell ref="I109:J109"/>
    <mergeCell ref="I110:J110"/>
    <mergeCell ref="I111:J111"/>
    <mergeCell ref="I112:J112"/>
    <mergeCell ref="G114:H114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G108:H108"/>
    <mergeCell ref="G109:H109"/>
    <mergeCell ref="G110:H110"/>
    <mergeCell ref="G111:H111"/>
    <mergeCell ref="G112:H112"/>
    <mergeCell ref="G113:H113"/>
    <mergeCell ref="F120:H120"/>
    <mergeCell ref="I120:J120"/>
    <mergeCell ref="A116:C116"/>
    <mergeCell ref="D116:E116"/>
    <mergeCell ref="A117:C117"/>
    <mergeCell ref="A118:C118"/>
    <mergeCell ref="A119:C119"/>
    <mergeCell ref="A120:C120"/>
    <mergeCell ref="D117:E117"/>
    <mergeCell ref="D118:E118"/>
    <mergeCell ref="D119:E119"/>
    <mergeCell ref="D120:E120"/>
    <mergeCell ref="F117:H117"/>
    <mergeCell ref="F118:H118"/>
    <mergeCell ref="F116:H116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A80:B80"/>
    <mergeCell ref="E80:G80"/>
    <mergeCell ref="H80:L80"/>
    <mergeCell ref="H81:L81"/>
    <mergeCell ref="H82:L82"/>
    <mergeCell ref="H83:L83"/>
    <mergeCell ref="H84:L84"/>
    <mergeCell ref="H85:L85"/>
    <mergeCell ref="E81:G81"/>
    <mergeCell ref="E82:G82"/>
    <mergeCell ref="E83:G83"/>
    <mergeCell ref="E84:G84"/>
    <mergeCell ref="E85:G85"/>
    <mergeCell ref="A79:B79"/>
    <mergeCell ref="A78:B78"/>
    <mergeCell ref="E86:G86"/>
    <mergeCell ref="E88:G88"/>
    <mergeCell ref="E89:G89"/>
    <mergeCell ref="E90:G90"/>
    <mergeCell ref="E91:G91"/>
    <mergeCell ref="E92:G92"/>
    <mergeCell ref="E93:G93"/>
    <mergeCell ref="E94:G94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5:N5"/>
    <mergeCell ref="A6:N6"/>
    <mergeCell ref="A7:N7"/>
    <mergeCell ref="A8:N8"/>
    <mergeCell ref="A11:N11"/>
    <mergeCell ref="A12:N12"/>
    <mergeCell ref="A13:N13"/>
    <mergeCell ref="A14:N14"/>
    <mergeCell ref="A17:N17"/>
    <mergeCell ref="A10:N10"/>
    <mergeCell ref="A9:N9"/>
  </mergeCells>
  <phoneticPr fontId="13" type="noConversion"/>
  <hyperlinks>
    <hyperlink ref="A124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2022-09-26T06:55:42Z</dcterms:modified>
</cp:coreProperties>
</file>