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54A53E23-2056-4D03-A643-B0C75D73DE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E54" i="1" l="1"/>
  <c r="E56" i="1"/>
  <c r="E57" i="1"/>
  <c r="E53" i="1"/>
  <c r="E44" i="1"/>
  <c r="E46" i="1"/>
  <c r="E47" i="1"/>
  <c r="E48" i="1"/>
  <c r="E49" i="1"/>
  <c r="E50" i="1"/>
  <c r="E51" i="1"/>
  <c r="E43" i="1"/>
  <c r="E69" i="1"/>
  <c r="K67" i="1"/>
  <c r="G66" i="1"/>
  <c r="K66" i="1"/>
  <c r="E42" i="1" l="1"/>
  <c r="E52" i="1"/>
  <c r="E40" i="1"/>
  <c r="G67" i="1"/>
  <c r="E58" i="1" l="1"/>
  <c r="G68" i="1"/>
  <c r="K68" i="1"/>
  <c r="G69" i="1" l="1"/>
  <c r="K69" i="1"/>
  <c r="I74" i="1" s="1"/>
  <c r="I75" i="1" s="1"/>
</calcChain>
</file>

<file path=xl/sharedStrings.xml><?xml version="1.0" encoding="utf-8"?>
<sst xmlns="http://schemas.openxmlformats.org/spreadsheetml/2006/main" count="93" uniqueCount="88">
  <si>
    <t>БИЗНЕС-ПЛАН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</si>
  <si>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</si>
  <si>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</si>
  <si>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</si>
  <si>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</si>
  <si>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</si>
  <si>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</si>
  <si>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</si>
  <si>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</si>
  <si>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</si>
  <si>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</si>
  <si>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</si>
  <si>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</si>
  <si>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</si>
  <si>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</si>
  <si>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</si>
  <si>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</si>
  <si>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</si>
  <si>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</si>
  <si>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</si>
  <si>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</si>
  <si>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</si>
  <si>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</si>
  <si>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</si>
  <si>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</si>
  <si>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</si>
  <si>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</si>
  <si>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</si>
  <si>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</si>
  <si>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Коммунальные платежи</t>
  </si>
  <si>
    <t xml:space="preserve">По вопросам заполнения звонить: 8 4742 28 69 18 </t>
  </si>
  <si>
    <t xml:space="preserve">Заполненную анкету отправлять на эл. адрес: crp-48@list.ru  </t>
  </si>
  <si>
    <t xml:space="preserve">Адрес Центра развития предпринимательства: г.Липецк, ул. Интернациональная д. 29  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</si>
  <si>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</si>
  <si>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</si>
  <si>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</si>
  <si>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</si>
  <si>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</si>
  <si>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</si>
  <si>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</si>
  <si>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</si>
  <si>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</si>
  <si>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</si>
  <si>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</si>
  <si>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</si>
  <si>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</si>
  <si>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</si>
  <si>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Система налогообложения (отметить и подчеркнуть) </t>
  </si>
  <si>
    <t>Имеющееся оборудование/имущество для бизнеса - Костюмы, музакальная аппаратура</t>
  </si>
  <si>
    <t>Не будет сотрудников</t>
  </si>
  <si>
    <t>Реклама товара (работ, услуг): Социальные сети, сарафанное радио, собственная база клиентов</t>
  </si>
  <si>
    <t>Ноутбук</t>
  </si>
  <si>
    <t>Мышка</t>
  </si>
  <si>
    <t>Сумка для ноутбука</t>
  </si>
  <si>
    <t>Програмное обеспечение</t>
  </si>
  <si>
    <t>Модем</t>
  </si>
  <si>
    <t>Внешний жесткий диск</t>
  </si>
  <si>
    <t>Швейная машинка</t>
  </si>
  <si>
    <t>Оверлок</t>
  </si>
  <si>
    <t>Баллон для гелия</t>
  </si>
  <si>
    <t xml:space="preserve">Ткань для костюмов </t>
  </si>
  <si>
    <t>Реквизит для конкурсов</t>
  </si>
  <si>
    <t>Поролон</t>
  </si>
  <si>
    <t>Серебрянное шоу</t>
  </si>
  <si>
    <t>Шоу мыльных пузырей</t>
  </si>
  <si>
    <t>Фольгированное шоу</t>
  </si>
  <si>
    <t>Проведение Дня Рождения</t>
  </si>
  <si>
    <t>Рынки сбыта, наличие договоров поставки товара (работ, услуг): наработанная клиентская база</t>
  </si>
  <si>
    <t>Связь</t>
  </si>
  <si>
    <t xml:space="preserve">Шоу мыльных пузырей </t>
  </si>
  <si>
    <t xml:space="preserve">ФИО  </t>
  </si>
  <si>
    <t xml:space="preserve">Дата рождения                        Телефон            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</si>
  <si>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</si>
  <si>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</si>
  <si>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</si>
  <si>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      лет                                                         Опыт работы в данной сфере:</t>
  </si>
  <si>
    <t xml:space="preserve">ИНН </t>
  </si>
  <si>
    <t>Состав семьи:          чел.</t>
  </si>
  <si>
    <t>Планируемый график работы (дней в неделю)                                      (часов в неделю)</t>
  </si>
  <si>
    <t xml:space="preserve">                                                                    2. ОПИСАНИЕ ПРОЕКТА</t>
  </si>
  <si>
    <t>Название проекта: Организация и проведение семейных праздников</t>
  </si>
  <si>
    <t xml:space="preserve">Вид деятельности по ОКВЭД - </t>
  </si>
  <si>
    <r>
      <rPr>
        <b/>
        <sz val="13"/>
        <color theme="1"/>
        <rFont val="Times New Roman"/>
        <family val="1"/>
        <charset val="204"/>
      </rPr>
      <t>˅ НПД (самозанятый)</t>
    </r>
    <r>
      <rPr>
        <sz val="13"/>
        <color theme="1"/>
        <rFont val="Times New Roman"/>
        <family val="1"/>
        <charset val="204"/>
      </rPr>
      <t xml:space="preserve">         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 </t>
    </r>
  </si>
  <si>
    <t>описание производимого товара (работ, услуг): Организация и проведение мероприятий</t>
  </si>
  <si>
    <t>-</t>
  </si>
  <si>
    <t>Потребители товара (работ, услуг) – целевая аудитория: жители г. Липецк (семьи с детьми от 3 до 12лет)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</si>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</sst>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Symbo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9"/>
  <sheetViews>
    <sheetView tabSelected="1" view="pageLayout" topLeftCell="A67" zoomScaleNormal="91" workbookViewId="0">
      <selection activeCell="H83" sqref="H83"/>
    </sheetView>
  </sheetViews>
  <sheetFormatPr defaultRowHeight="15" x14ac:dyDescent="0.25"/>
  <cols>
    <col min="1" max="1" width="25.140625" customWidth="1"/>
    <col min="2" max="2" width="8.28515625" customWidth="1"/>
    <col min="3" max="3" width="8.5703125" customWidth="1"/>
    <col min="4" max="4" width="9" customWidth="1"/>
    <col min="5" max="5" width="9.28515625" customWidth="1"/>
    <col min="6" max="8" width="8.7109375" customWidth="1"/>
    <col min="9" max="9" width="8" customWidth="1"/>
    <col min="10" max="10" width="8.85546875" customWidth="1"/>
    <col min="11" max="11" width="9.140625" customWidth="1"/>
    <col min="12" max="12" width="8.42578125" customWidth="1"/>
    <col min="13" max="13" width="8.140625" customWidth="1"/>
  </cols>
  <sheetData>
    <row r="2" spans="1:14" ht="18.75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8.75" x14ac:dyDescent="0.25">
      <c r="A3" s="1"/>
    </row>
    <row r="4" spans="1:14" ht="18.75" x14ac:dyDescent="0.25">
      <c r="A4" s="59" t="s">
        <v>33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ht="16.5" x14ac:dyDescent="0.25">
      <c r="A5" s="57" t="s">
        <v>70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6.5" x14ac:dyDescent="0.25">
      <c r="A6" s="57" t="s">
        <v>71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6.5" x14ac:dyDescent="0.25">
      <c r="A7" s="61" t="s">
        <v>72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6.5" x14ac:dyDescent="0.25">
      <c r="A8" s="58" t="s">
        <v>73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6.5" x14ac:dyDescent="0.25">
      <c r="A9" s="58" t="s">
        <v>74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6.5" x14ac:dyDescent="0.25">
      <c r="A10" s="57" t="s">
        <v>75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6.5" x14ac:dyDescent="0.25">
      <c r="A11" s="61" t="s">
        <v>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6.5" x14ac:dyDescent="0.25">
      <c r="A12" s="61" t="s">
        <v>77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16.5" x14ac:dyDescent="0.25">
      <c r="A13" s="61" t="s">
        <v>78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s="62" customFormat="1" ht="18.75" x14ac:dyDescent="0.25">
      <c r="A14" s="62" t="s">
        <v>79</v>
      </c>
    </row>
    <row r="15" spans="1:14" ht="16.5" x14ac:dyDescent="0.25">
      <c r="A15" s="57" t="s">
        <v>80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16.5" x14ac:dyDescent="0.25">
      <c r="A16" s="57" t="s">
        <v>81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16.5" x14ac:dyDescent="0.25">
      <c r="A17" s="58" t="s">
        <v>47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16.5" x14ac:dyDescent="0.25">
      <c r="A18" s="63" t="s">
        <v>82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 x14ac:dyDescent="0.25">
      <c r="A19" s="57" t="s">
        <v>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5.75" customHeight="1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ht="16.5" x14ac:dyDescent="0.25">
      <c r="A21" s="74" t="s">
        <v>83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6.5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16.5" x14ac:dyDescent="0.25">
      <c r="A23" s="53" t="s">
        <v>48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12"/>
      <c r="N23" s="12"/>
    </row>
    <row r="24" spans="1:14" ht="16.5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18.75" x14ac:dyDescent="0.25">
      <c r="A25" s="54" t="s">
        <v>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4" ht="18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9" t="s">
        <v>3</v>
      </c>
      <c r="B27" s="9" t="s">
        <v>4</v>
      </c>
      <c r="C27" s="9" t="s">
        <v>5</v>
      </c>
      <c r="D27" s="51" t="s">
        <v>6</v>
      </c>
      <c r="E27" s="51"/>
      <c r="F27" s="2"/>
      <c r="G27" s="2"/>
      <c r="H27" s="2"/>
      <c r="I27" s="2"/>
      <c r="J27" s="2"/>
      <c r="K27" s="2"/>
      <c r="L27" s="2"/>
    </row>
    <row r="28" spans="1:14" ht="17.25" x14ac:dyDescent="0.3">
      <c r="A28" s="15" t="s">
        <v>84</v>
      </c>
      <c r="B28" s="15">
        <v>0</v>
      </c>
      <c r="C28" s="15">
        <v>0</v>
      </c>
      <c r="D28" s="49" t="s">
        <v>84</v>
      </c>
      <c r="E28" s="49"/>
      <c r="F28" s="2"/>
      <c r="G28" s="2"/>
      <c r="H28" s="2"/>
      <c r="I28" s="2"/>
      <c r="J28" s="2"/>
      <c r="K28" s="2"/>
      <c r="L28" s="2"/>
    </row>
    <row r="29" spans="1:14" ht="16.5" x14ac:dyDescent="0.25">
      <c r="A29" s="55" t="s">
        <v>49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4" ht="16.5" x14ac:dyDescent="0.25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4" ht="18.75" x14ac:dyDescent="0.25">
      <c r="A31" s="69" t="s">
        <v>34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4" ht="16.5" x14ac:dyDescent="0.25">
      <c r="A32" s="72" t="s">
        <v>85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12"/>
      <c r="N32" s="12"/>
    </row>
    <row r="33" spans="1:14" ht="16.5" x14ac:dyDescent="0.25">
      <c r="A33" s="72" t="s">
        <v>67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13"/>
      <c r="N33" s="13"/>
    </row>
    <row r="34" spans="1:14" ht="16.5" x14ac:dyDescent="0.25">
      <c r="A34" s="72" t="s">
        <v>50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13"/>
      <c r="N34" s="13"/>
    </row>
    <row r="35" spans="1:14" ht="16.5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13"/>
      <c r="N35" s="13"/>
    </row>
    <row r="36" spans="1:14" ht="18.75" x14ac:dyDescent="0.25">
      <c r="A36" s="69" t="s">
        <v>35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4" ht="16.5" x14ac:dyDescent="0.25">
      <c r="A37" s="70" t="s">
        <v>7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4" ht="33.75" customHeight="1" x14ac:dyDescent="0.25">
      <c r="A38" s="20" t="s">
        <v>8</v>
      </c>
      <c r="B38" s="22"/>
      <c r="C38" s="9" t="s">
        <v>9</v>
      </c>
      <c r="D38" s="9" t="s">
        <v>10</v>
      </c>
      <c r="E38" s="51" t="s">
        <v>11</v>
      </c>
      <c r="F38" s="51"/>
      <c r="G38" s="51"/>
      <c r="H38" s="60" t="s">
        <v>12</v>
      </c>
      <c r="I38" s="60"/>
      <c r="J38" s="60"/>
      <c r="K38" s="60"/>
      <c r="L38" s="60"/>
    </row>
    <row r="39" spans="1:14" ht="33.75" customHeight="1" x14ac:dyDescent="0.25">
      <c r="A39" s="34" t="s">
        <v>45</v>
      </c>
      <c r="B39" s="35"/>
      <c r="C39" s="10"/>
      <c r="D39" s="10"/>
      <c r="E39" s="48"/>
      <c r="F39" s="48"/>
      <c r="G39" s="48"/>
      <c r="H39" s="48"/>
      <c r="I39" s="48"/>
      <c r="J39" s="48"/>
      <c r="K39" s="48"/>
      <c r="L39" s="48"/>
    </row>
    <row r="40" spans="1:14" ht="17.25" x14ac:dyDescent="0.25">
      <c r="A40" s="34" t="s">
        <v>13</v>
      </c>
      <c r="B40" s="35"/>
      <c r="C40" s="10"/>
      <c r="D40" s="10"/>
      <c r="E40" s="48">
        <f>SUM(E41:G41)</f>
        <v>0</v>
      </c>
      <c r="F40" s="48"/>
      <c r="G40" s="48"/>
      <c r="H40" s="48"/>
      <c r="I40" s="48"/>
      <c r="J40" s="48"/>
      <c r="K40" s="48"/>
      <c r="L40" s="48"/>
    </row>
    <row r="41" spans="1:14" ht="17.25" x14ac:dyDescent="0.3">
      <c r="A41" s="26"/>
      <c r="B41" s="27"/>
      <c r="C41" s="11"/>
      <c r="D41" s="11"/>
      <c r="E41" s="26">
        <f>C41*D41</f>
        <v>0</v>
      </c>
      <c r="F41" s="31"/>
      <c r="G41" s="27"/>
      <c r="H41" s="32"/>
      <c r="I41" s="71"/>
      <c r="J41" s="71"/>
      <c r="K41" s="71"/>
      <c r="L41" s="33"/>
    </row>
    <row r="42" spans="1:14" ht="17.25" x14ac:dyDescent="0.25">
      <c r="A42" s="34" t="s">
        <v>14</v>
      </c>
      <c r="B42" s="35"/>
      <c r="C42" s="10"/>
      <c r="D42" s="10"/>
      <c r="E42" s="48">
        <f>SUM(E43:G51)</f>
        <v>250000</v>
      </c>
      <c r="F42" s="48"/>
      <c r="G42" s="48"/>
      <c r="H42" s="48"/>
      <c r="I42" s="48"/>
      <c r="J42" s="48"/>
      <c r="K42" s="48"/>
      <c r="L42" s="48"/>
    </row>
    <row r="43" spans="1:14" ht="17.25" x14ac:dyDescent="0.3">
      <c r="A43" s="28" t="s">
        <v>51</v>
      </c>
      <c r="B43" s="30"/>
      <c r="C43" s="11">
        <v>1</v>
      </c>
      <c r="D43" s="11">
        <v>70000</v>
      </c>
      <c r="E43" s="49">
        <f>C43*D43</f>
        <v>70000</v>
      </c>
      <c r="F43" s="49"/>
      <c r="G43" s="49"/>
      <c r="H43" s="50"/>
      <c r="I43" s="50"/>
      <c r="J43" s="50"/>
      <c r="K43" s="50"/>
      <c r="L43" s="50"/>
    </row>
    <row r="44" spans="1:14" ht="17.25" x14ac:dyDescent="0.3">
      <c r="A44" s="28" t="s">
        <v>52</v>
      </c>
      <c r="B44" s="30"/>
      <c r="C44" s="11">
        <v>1</v>
      </c>
      <c r="D44" s="11">
        <v>2000</v>
      </c>
      <c r="E44" s="49">
        <f t="shared" ref="E44:E51" si="0">C44*D44</f>
        <v>2000</v>
      </c>
      <c r="F44" s="49"/>
      <c r="G44" s="49"/>
      <c r="H44" s="50"/>
      <c r="I44" s="50"/>
      <c r="J44" s="50"/>
      <c r="K44" s="50"/>
      <c r="L44" s="50"/>
    </row>
    <row r="45" spans="1:14" ht="17.25" x14ac:dyDescent="0.3">
      <c r="A45" s="28" t="s">
        <v>53</v>
      </c>
      <c r="B45" s="30"/>
      <c r="C45" s="11">
        <v>1</v>
      </c>
      <c r="D45" s="11">
        <v>3000</v>
      </c>
      <c r="E45" s="49">
        <v>2000</v>
      </c>
      <c r="F45" s="49"/>
      <c r="G45" s="49"/>
      <c r="H45" s="50"/>
      <c r="I45" s="50"/>
      <c r="J45" s="50"/>
      <c r="K45" s="50"/>
      <c r="L45" s="50"/>
    </row>
    <row r="46" spans="1:14" ht="17.25" x14ac:dyDescent="0.3">
      <c r="A46" s="28" t="s">
        <v>54</v>
      </c>
      <c r="B46" s="30"/>
      <c r="C46" s="11">
        <v>1</v>
      </c>
      <c r="D46" s="11">
        <v>7500</v>
      </c>
      <c r="E46" s="49">
        <f t="shared" si="0"/>
        <v>7500</v>
      </c>
      <c r="F46" s="49"/>
      <c r="G46" s="49"/>
      <c r="H46" s="50"/>
      <c r="I46" s="50"/>
      <c r="J46" s="50"/>
      <c r="K46" s="50"/>
      <c r="L46" s="50"/>
    </row>
    <row r="47" spans="1:14" ht="17.25" x14ac:dyDescent="0.3">
      <c r="A47" s="28" t="s">
        <v>55</v>
      </c>
      <c r="B47" s="30"/>
      <c r="C47" s="11">
        <v>1</v>
      </c>
      <c r="D47" s="11">
        <v>4500</v>
      </c>
      <c r="E47" s="49">
        <f t="shared" si="0"/>
        <v>4500</v>
      </c>
      <c r="F47" s="49"/>
      <c r="G47" s="49"/>
      <c r="H47" s="50"/>
      <c r="I47" s="50"/>
      <c r="J47" s="50"/>
      <c r="K47" s="50"/>
      <c r="L47" s="50"/>
    </row>
    <row r="48" spans="1:14" ht="17.25" x14ac:dyDescent="0.3">
      <c r="A48" s="28" t="s">
        <v>56</v>
      </c>
      <c r="B48" s="30"/>
      <c r="C48" s="11">
        <v>1</v>
      </c>
      <c r="D48" s="11">
        <v>4000</v>
      </c>
      <c r="E48" s="49">
        <f t="shared" si="0"/>
        <v>4000</v>
      </c>
      <c r="F48" s="49"/>
      <c r="G48" s="49"/>
      <c r="H48" s="50"/>
      <c r="I48" s="50"/>
      <c r="J48" s="50"/>
      <c r="K48" s="50"/>
      <c r="L48" s="50"/>
    </row>
    <row r="49" spans="1:16" ht="17.25" x14ac:dyDescent="0.3">
      <c r="A49" s="28" t="s">
        <v>57</v>
      </c>
      <c r="B49" s="30"/>
      <c r="C49" s="11">
        <v>1</v>
      </c>
      <c r="D49" s="11">
        <v>55000</v>
      </c>
      <c r="E49" s="49">
        <f t="shared" si="0"/>
        <v>55000</v>
      </c>
      <c r="F49" s="49"/>
      <c r="G49" s="49"/>
      <c r="H49" s="50"/>
      <c r="I49" s="50"/>
      <c r="J49" s="50"/>
      <c r="K49" s="50"/>
      <c r="L49" s="50"/>
    </row>
    <row r="50" spans="1:16" ht="17.25" x14ac:dyDescent="0.3">
      <c r="A50" s="28" t="s">
        <v>58</v>
      </c>
      <c r="B50" s="30"/>
      <c r="C50" s="11">
        <v>1</v>
      </c>
      <c r="D50" s="11">
        <v>45000</v>
      </c>
      <c r="E50" s="49">
        <f t="shared" si="0"/>
        <v>45000</v>
      </c>
      <c r="F50" s="49"/>
      <c r="G50" s="49"/>
      <c r="H50" s="50"/>
      <c r="I50" s="50"/>
      <c r="J50" s="50"/>
      <c r="K50" s="50"/>
      <c r="L50" s="50"/>
    </row>
    <row r="51" spans="1:16" ht="17.25" x14ac:dyDescent="0.3">
      <c r="A51" s="28" t="s">
        <v>59</v>
      </c>
      <c r="B51" s="30"/>
      <c r="C51" s="11">
        <v>1</v>
      </c>
      <c r="D51" s="11">
        <v>60000</v>
      </c>
      <c r="E51" s="49">
        <f t="shared" si="0"/>
        <v>60000</v>
      </c>
      <c r="F51" s="49"/>
      <c r="G51" s="49"/>
      <c r="H51" s="50"/>
      <c r="I51" s="50"/>
      <c r="J51" s="50"/>
      <c r="K51" s="50"/>
      <c r="L51" s="50"/>
    </row>
    <row r="52" spans="1:16" ht="17.25" x14ac:dyDescent="0.25">
      <c r="A52" s="34" t="s">
        <v>15</v>
      </c>
      <c r="B52" s="35"/>
      <c r="C52" s="10"/>
      <c r="D52" s="10"/>
      <c r="E52" s="48">
        <f>SUM(E53:G57)</f>
        <v>100000</v>
      </c>
      <c r="F52" s="48"/>
      <c r="G52" s="48"/>
      <c r="H52" s="48"/>
      <c r="I52" s="48"/>
      <c r="J52" s="48"/>
      <c r="K52" s="48"/>
      <c r="L52" s="48"/>
    </row>
    <row r="53" spans="1:16" ht="17.25" x14ac:dyDescent="0.3">
      <c r="A53" s="28" t="s">
        <v>60</v>
      </c>
      <c r="B53" s="30"/>
      <c r="C53" s="11">
        <v>10</v>
      </c>
      <c r="D53" s="11">
        <v>3500</v>
      </c>
      <c r="E53" s="49">
        <f>C53*D53</f>
        <v>35000</v>
      </c>
      <c r="F53" s="49"/>
      <c r="G53" s="49"/>
      <c r="H53" s="50"/>
      <c r="I53" s="50"/>
      <c r="J53" s="50"/>
      <c r="K53" s="50"/>
      <c r="L53" s="50"/>
    </row>
    <row r="54" spans="1:16" ht="17.25" x14ac:dyDescent="0.3">
      <c r="A54" s="28" t="s">
        <v>61</v>
      </c>
      <c r="B54" s="30"/>
      <c r="C54" s="11">
        <v>20</v>
      </c>
      <c r="D54" s="11">
        <v>1200</v>
      </c>
      <c r="E54" s="49">
        <f t="shared" ref="E54:E57" si="1">C54*D54</f>
        <v>24000</v>
      </c>
      <c r="F54" s="49"/>
      <c r="G54" s="49"/>
      <c r="H54" s="50"/>
      <c r="I54" s="50"/>
      <c r="J54" s="50"/>
      <c r="K54" s="50"/>
      <c r="L54" s="50"/>
    </row>
    <row r="55" spans="1:16" ht="17.25" x14ac:dyDescent="0.3">
      <c r="A55" s="28" t="s">
        <v>62</v>
      </c>
      <c r="B55" s="30"/>
      <c r="C55" s="11">
        <v>10</v>
      </c>
      <c r="D55" s="11">
        <v>2000</v>
      </c>
      <c r="E55" s="49">
        <v>20000</v>
      </c>
      <c r="F55" s="49"/>
      <c r="G55" s="49"/>
      <c r="H55" s="50"/>
      <c r="I55" s="50"/>
      <c r="J55" s="50"/>
      <c r="K55" s="50"/>
      <c r="L55" s="50"/>
    </row>
    <row r="56" spans="1:16" ht="17.25" x14ac:dyDescent="0.3">
      <c r="A56" s="28" t="s">
        <v>63</v>
      </c>
      <c r="B56" s="30"/>
      <c r="C56" s="11">
        <v>1</v>
      </c>
      <c r="D56" s="11">
        <v>10000</v>
      </c>
      <c r="E56" s="49">
        <f t="shared" si="1"/>
        <v>10000</v>
      </c>
      <c r="F56" s="49"/>
      <c r="G56" s="49"/>
      <c r="H56" s="50"/>
      <c r="I56" s="50"/>
      <c r="J56" s="50"/>
      <c r="K56" s="50"/>
      <c r="L56" s="50"/>
    </row>
    <row r="57" spans="1:16" ht="17.25" x14ac:dyDescent="0.3">
      <c r="A57" s="28" t="s">
        <v>69</v>
      </c>
      <c r="B57" s="30"/>
      <c r="C57" s="11">
        <v>1</v>
      </c>
      <c r="D57" s="11">
        <v>11000</v>
      </c>
      <c r="E57" s="49">
        <f t="shared" si="1"/>
        <v>11000</v>
      </c>
      <c r="F57" s="49"/>
      <c r="G57" s="49"/>
      <c r="H57" s="50"/>
      <c r="I57" s="50"/>
      <c r="J57" s="50"/>
      <c r="K57" s="50"/>
      <c r="L57" s="50"/>
    </row>
    <row r="58" spans="1:16" ht="17.25" x14ac:dyDescent="0.25">
      <c r="A58" s="34" t="s">
        <v>16</v>
      </c>
      <c r="B58" s="35"/>
      <c r="C58" s="10"/>
      <c r="D58" s="10"/>
      <c r="E58" s="48">
        <f>E52+E42+E40+E39</f>
        <v>350000</v>
      </c>
      <c r="F58" s="48"/>
      <c r="G58" s="48"/>
      <c r="H58" s="34"/>
      <c r="I58" s="75"/>
      <c r="J58" s="75"/>
      <c r="K58" s="75"/>
      <c r="L58" s="35"/>
    </row>
    <row r="59" spans="1:16" ht="16.5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1:16" ht="16.5" x14ac:dyDescent="0.25">
      <c r="A60" s="70" t="s">
        <v>86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1:16" ht="16.5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6" ht="18.75" x14ac:dyDescent="0.25">
      <c r="A62" s="17" t="s">
        <v>17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6"/>
    </row>
    <row r="63" spans="1:16" ht="51.75" customHeight="1" x14ac:dyDescent="0.3">
      <c r="A63" s="36" t="s">
        <v>18</v>
      </c>
      <c r="B63" s="40"/>
      <c r="C63" s="37"/>
      <c r="D63" s="42" t="s">
        <v>41</v>
      </c>
      <c r="E63" s="44" t="s">
        <v>42</v>
      </c>
      <c r="F63" s="46" t="s">
        <v>19</v>
      </c>
      <c r="G63" s="36" t="s">
        <v>44</v>
      </c>
      <c r="H63" s="37"/>
      <c r="I63" s="36" t="s">
        <v>20</v>
      </c>
      <c r="J63" s="37"/>
      <c r="K63" s="64" t="s">
        <v>43</v>
      </c>
      <c r="L63" s="65"/>
      <c r="M63" s="2"/>
      <c r="N63" s="2"/>
      <c r="O63" s="2"/>
      <c r="P63" s="2"/>
    </row>
    <row r="64" spans="1:16" ht="17.25" x14ac:dyDescent="0.3">
      <c r="A64" s="38"/>
      <c r="B64" s="41"/>
      <c r="C64" s="39"/>
      <c r="D64" s="43"/>
      <c r="E64" s="45"/>
      <c r="F64" s="47"/>
      <c r="G64" s="38"/>
      <c r="H64" s="39"/>
      <c r="I64" s="38"/>
      <c r="J64" s="39"/>
      <c r="K64" s="66"/>
      <c r="L64" s="67"/>
      <c r="M64" s="2"/>
      <c r="N64" s="2"/>
      <c r="O64" s="2"/>
      <c r="P64" s="2"/>
    </row>
    <row r="65" spans="1:16" ht="17.25" x14ac:dyDescent="0.3">
      <c r="A65" s="26">
        <v>1</v>
      </c>
      <c r="B65" s="31"/>
      <c r="C65" s="27"/>
      <c r="D65" s="14">
        <v>2</v>
      </c>
      <c r="E65" s="15">
        <v>3</v>
      </c>
      <c r="F65" s="15">
        <v>4</v>
      </c>
      <c r="G65" s="26">
        <v>5</v>
      </c>
      <c r="H65" s="27"/>
      <c r="I65" s="26">
        <v>6</v>
      </c>
      <c r="J65" s="27"/>
      <c r="K65" s="32">
        <v>7</v>
      </c>
      <c r="L65" s="33"/>
      <c r="M65" s="2"/>
      <c r="N65" s="2"/>
      <c r="O65" s="2"/>
      <c r="P65" s="2"/>
    </row>
    <row r="66" spans="1:16" ht="17.25" x14ac:dyDescent="0.3">
      <c r="A66" s="28" t="s">
        <v>64</v>
      </c>
      <c r="B66" s="29"/>
      <c r="C66" s="30"/>
      <c r="D66" s="11"/>
      <c r="E66" s="11">
        <v>5</v>
      </c>
      <c r="F66" s="11">
        <v>3000</v>
      </c>
      <c r="G66" s="26">
        <f>E66*F66</f>
        <v>15000</v>
      </c>
      <c r="H66" s="27"/>
      <c r="I66" s="26">
        <v>1000</v>
      </c>
      <c r="J66" s="27"/>
      <c r="K66" s="32">
        <f>E66*I66</f>
        <v>5000</v>
      </c>
      <c r="L66" s="33"/>
      <c r="M66" s="2"/>
      <c r="N66" s="2"/>
      <c r="O66" s="2"/>
      <c r="P66" s="2"/>
    </row>
    <row r="67" spans="1:16" ht="17.25" x14ac:dyDescent="0.3">
      <c r="A67" s="28" t="s">
        <v>65</v>
      </c>
      <c r="B67" s="29"/>
      <c r="C67" s="30"/>
      <c r="D67" s="11"/>
      <c r="E67" s="11">
        <v>5</v>
      </c>
      <c r="F67" s="11">
        <v>3000</v>
      </c>
      <c r="G67" s="26">
        <f t="shared" ref="G67:G68" si="2">E67*F67</f>
        <v>15000</v>
      </c>
      <c r="H67" s="27"/>
      <c r="I67" s="26">
        <v>1000</v>
      </c>
      <c r="J67" s="27"/>
      <c r="K67" s="32">
        <f t="shared" ref="K67:K68" si="3">E67*I67</f>
        <v>5000</v>
      </c>
      <c r="L67" s="33"/>
      <c r="M67" s="2"/>
      <c r="N67" s="2"/>
      <c r="O67" s="2"/>
      <c r="P67" s="2"/>
    </row>
    <row r="68" spans="1:16" ht="17.25" x14ac:dyDescent="0.3">
      <c r="A68" s="28" t="s">
        <v>66</v>
      </c>
      <c r="B68" s="29"/>
      <c r="C68" s="30"/>
      <c r="D68" s="11"/>
      <c r="E68" s="11">
        <v>12</v>
      </c>
      <c r="F68" s="11">
        <v>3500</v>
      </c>
      <c r="G68" s="26">
        <f t="shared" si="2"/>
        <v>42000</v>
      </c>
      <c r="H68" s="27"/>
      <c r="I68" s="26">
        <v>1000</v>
      </c>
      <c r="J68" s="27"/>
      <c r="K68" s="32">
        <f t="shared" si="3"/>
        <v>12000</v>
      </c>
      <c r="L68" s="33"/>
      <c r="M68" s="2"/>
      <c r="N68" s="2"/>
      <c r="O68" s="2"/>
      <c r="P68" s="2"/>
    </row>
    <row r="69" spans="1:16" ht="17.25" x14ac:dyDescent="0.3">
      <c r="A69" s="26" t="s">
        <v>21</v>
      </c>
      <c r="B69" s="31"/>
      <c r="C69" s="27"/>
      <c r="D69" s="11"/>
      <c r="E69" s="11">
        <f>SUM(E66:E68)</f>
        <v>22</v>
      </c>
      <c r="F69" s="15" t="s">
        <v>22</v>
      </c>
      <c r="G69" s="26">
        <f>SUM(G66:G68)</f>
        <v>72000</v>
      </c>
      <c r="H69" s="27"/>
      <c r="I69" s="26" t="s">
        <v>22</v>
      </c>
      <c r="J69" s="27"/>
      <c r="K69" s="32">
        <f>SUM(K66:K68)</f>
        <v>22000</v>
      </c>
      <c r="L69" s="33"/>
      <c r="M69" s="2"/>
      <c r="N69" s="2"/>
      <c r="O69" s="2"/>
      <c r="P69" s="2"/>
    </row>
    <row r="70" spans="1:16" ht="18.75" x14ac:dyDescent="0.25">
      <c r="A70" s="54" t="s">
        <v>23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6" ht="18.75" customHeight="1" x14ac:dyDescent="0.3">
      <c r="A71" s="20" t="s">
        <v>24</v>
      </c>
      <c r="B71" s="21"/>
      <c r="C71" s="22"/>
      <c r="D71" s="20" t="s">
        <v>25</v>
      </c>
      <c r="E71" s="22"/>
      <c r="F71" s="51" t="s">
        <v>24</v>
      </c>
      <c r="G71" s="51"/>
      <c r="H71" s="51"/>
      <c r="I71" s="77" t="s">
        <v>25</v>
      </c>
      <c r="J71" s="78"/>
      <c r="K71" s="2"/>
      <c r="L71" s="2"/>
      <c r="M71" s="2"/>
      <c r="N71" s="2"/>
      <c r="O71" s="2"/>
    </row>
    <row r="72" spans="1:16" ht="17.25" x14ac:dyDescent="0.3">
      <c r="A72" s="23" t="s">
        <v>26</v>
      </c>
      <c r="B72" s="24"/>
      <c r="C72" s="25"/>
      <c r="D72" s="20">
        <v>0</v>
      </c>
      <c r="E72" s="22"/>
      <c r="F72" s="23" t="s">
        <v>27</v>
      </c>
      <c r="G72" s="24"/>
      <c r="H72" s="25"/>
      <c r="I72" s="32">
        <v>4000</v>
      </c>
      <c r="J72" s="33"/>
      <c r="K72" s="2"/>
      <c r="L72" s="2"/>
      <c r="M72" s="2"/>
      <c r="N72" s="2"/>
      <c r="O72" s="2"/>
    </row>
    <row r="73" spans="1:16" ht="17.25" x14ac:dyDescent="0.3">
      <c r="A73" s="23" t="s">
        <v>28</v>
      </c>
      <c r="B73" s="24"/>
      <c r="C73" s="25"/>
      <c r="D73" s="20">
        <v>6000</v>
      </c>
      <c r="E73" s="22"/>
      <c r="F73" s="23" t="s">
        <v>87</v>
      </c>
      <c r="G73" s="24"/>
      <c r="H73" s="25"/>
      <c r="I73" s="32">
        <v>0</v>
      </c>
      <c r="J73" s="33"/>
      <c r="K73" s="2"/>
      <c r="L73" s="2"/>
      <c r="M73" s="2"/>
      <c r="N73" s="2"/>
      <c r="O73" s="2"/>
    </row>
    <row r="74" spans="1:16" ht="17.25" x14ac:dyDescent="0.3">
      <c r="A74" s="23" t="s">
        <v>68</v>
      </c>
      <c r="B74" s="24"/>
      <c r="C74" s="25"/>
      <c r="D74" s="20">
        <v>1000</v>
      </c>
      <c r="E74" s="22"/>
      <c r="F74" s="23" t="s">
        <v>46</v>
      </c>
      <c r="G74" s="24"/>
      <c r="H74" s="25"/>
      <c r="I74" s="32">
        <f>K69</f>
        <v>22000</v>
      </c>
      <c r="J74" s="33"/>
      <c r="K74" s="2"/>
      <c r="L74" s="2"/>
      <c r="M74" s="2"/>
      <c r="N74" s="2"/>
      <c r="O74" s="2"/>
    </row>
    <row r="75" spans="1:16" ht="17.25" customHeight="1" x14ac:dyDescent="0.3">
      <c r="A75" s="23" t="s">
        <v>29</v>
      </c>
      <c r="B75" s="24"/>
      <c r="C75" s="25"/>
      <c r="D75" s="20">
        <v>0</v>
      </c>
      <c r="E75" s="22"/>
      <c r="F75" s="20" t="s">
        <v>16</v>
      </c>
      <c r="G75" s="21"/>
      <c r="H75" s="22"/>
      <c r="I75" s="20">
        <f>SUM(D72:E75)+SUM(I72:J74)</f>
        <v>33000</v>
      </c>
      <c r="J75" s="22"/>
      <c r="K75" s="2"/>
      <c r="L75" s="2"/>
      <c r="M75" s="2"/>
      <c r="N75" s="2"/>
      <c r="O75" s="2"/>
    </row>
    <row r="76" spans="1:16" ht="17.25" x14ac:dyDescent="0.3">
      <c r="A76" s="3"/>
      <c r="B76" s="3"/>
      <c r="C76" s="3"/>
      <c r="D76" s="8"/>
      <c r="E76" s="8"/>
      <c r="F76" s="8"/>
      <c r="G76" s="8"/>
      <c r="H76" s="2"/>
      <c r="I76" s="2"/>
      <c r="J76" s="2"/>
      <c r="K76" s="2"/>
      <c r="L76" s="2"/>
    </row>
    <row r="77" spans="1:16" ht="17.25" x14ac:dyDescent="0.3">
      <c r="A77" s="4" t="s">
        <v>30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6" ht="17.25" x14ac:dyDescent="0.3">
      <c r="A78" s="5" t="s">
        <v>31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6" ht="17.25" x14ac:dyDescent="0.3">
      <c r="A79" s="4" t="s">
        <v>32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6" ht="17.25" x14ac:dyDescent="0.3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40.5" customHeight="1" x14ac:dyDescent="0.25">
      <c r="A81" s="76" t="s">
        <v>36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1:12" ht="17.25" x14ac:dyDescent="0.3">
      <c r="A82" s="6" t="s">
        <v>37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6" t="s">
        <v>38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6" t="s">
        <v>39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6" t="s">
        <v>40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7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</sheetData>
  <mergeCells count="148">
    <mergeCell ref="H58:L58"/>
    <mergeCell ref="K66:L66"/>
    <mergeCell ref="K67:L67"/>
    <mergeCell ref="E55:G55"/>
    <mergeCell ref="E56:G56"/>
    <mergeCell ref="E57:G57"/>
    <mergeCell ref="A81:L81"/>
    <mergeCell ref="F74:H74"/>
    <mergeCell ref="I72:J72"/>
    <mergeCell ref="I73:J73"/>
    <mergeCell ref="I74:J74"/>
    <mergeCell ref="I71:J71"/>
    <mergeCell ref="K69:L69"/>
    <mergeCell ref="F71:H71"/>
    <mergeCell ref="I65:J65"/>
    <mergeCell ref="K65:L65"/>
    <mergeCell ref="I66:J66"/>
    <mergeCell ref="I67:J67"/>
    <mergeCell ref="H56:L56"/>
    <mergeCell ref="H57:L57"/>
    <mergeCell ref="A2:L2"/>
    <mergeCell ref="A31:L31"/>
    <mergeCell ref="A32:L32"/>
    <mergeCell ref="A33:L33"/>
    <mergeCell ref="A34:L34"/>
    <mergeCell ref="A24:N24"/>
    <mergeCell ref="A21:N21"/>
    <mergeCell ref="A19:N19"/>
    <mergeCell ref="A20:N20"/>
    <mergeCell ref="A16:N16"/>
    <mergeCell ref="A15:N15"/>
    <mergeCell ref="H38:L38"/>
    <mergeCell ref="A38:B38"/>
    <mergeCell ref="A5:N5"/>
    <mergeCell ref="A6:N6"/>
    <mergeCell ref="A7:N7"/>
    <mergeCell ref="A8:N8"/>
    <mergeCell ref="A11:N11"/>
    <mergeCell ref="A12:N12"/>
    <mergeCell ref="A13:N13"/>
    <mergeCell ref="A14:XFD14"/>
    <mergeCell ref="A18:N18"/>
    <mergeCell ref="A17:N17"/>
    <mergeCell ref="A35:L35"/>
    <mergeCell ref="A36:L36"/>
    <mergeCell ref="A37:L37"/>
    <mergeCell ref="E38:G38"/>
    <mergeCell ref="D28:E28"/>
    <mergeCell ref="D27:E27"/>
    <mergeCell ref="A22:N22"/>
    <mergeCell ref="A23:L23"/>
    <mergeCell ref="A25:L25"/>
    <mergeCell ref="A29:L29"/>
    <mergeCell ref="A10:N10"/>
    <mergeCell ref="A9:N9"/>
    <mergeCell ref="A4:L4"/>
    <mergeCell ref="H54:L54"/>
    <mergeCell ref="H55:L55"/>
    <mergeCell ref="H46:L46"/>
    <mergeCell ref="H47:L47"/>
    <mergeCell ref="H48:L48"/>
    <mergeCell ref="H49:L49"/>
    <mergeCell ref="H50:L50"/>
    <mergeCell ref="H51:L51"/>
    <mergeCell ref="A39:B39"/>
    <mergeCell ref="E39:G39"/>
    <mergeCell ref="H39:L39"/>
    <mergeCell ref="E40:G40"/>
    <mergeCell ref="E41:G41"/>
    <mergeCell ref="E45:G45"/>
    <mergeCell ref="H45:L45"/>
    <mergeCell ref="E53:G53"/>
    <mergeCell ref="E54:G54"/>
    <mergeCell ref="H40:L40"/>
    <mergeCell ref="H41:L41"/>
    <mergeCell ref="A40:B40"/>
    <mergeCell ref="A41:B41"/>
    <mergeCell ref="E50:G50"/>
    <mergeCell ref="E51:G51"/>
    <mergeCell ref="A42:B42"/>
    <mergeCell ref="A43:B43"/>
    <mergeCell ref="A44:B44"/>
    <mergeCell ref="A45:B45"/>
    <mergeCell ref="A46:B46"/>
    <mergeCell ref="A47:B47"/>
    <mergeCell ref="A48:B48"/>
    <mergeCell ref="H52:L52"/>
    <mergeCell ref="H53:L53"/>
    <mergeCell ref="E42:G42"/>
    <mergeCell ref="E43:G43"/>
    <mergeCell ref="E44:G44"/>
    <mergeCell ref="H42:L42"/>
    <mergeCell ref="H43:L43"/>
    <mergeCell ref="H44:L44"/>
    <mergeCell ref="E52:G52"/>
    <mergeCell ref="E46:G46"/>
    <mergeCell ref="E47:G47"/>
    <mergeCell ref="E48:G48"/>
    <mergeCell ref="E49:G49"/>
    <mergeCell ref="A49:B49"/>
    <mergeCell ref="A50:B50"/>
    <mergeCell ref="A51:B51"/>
    <mergeCell ref="A52:B52"/>
    <mergeCell ref="A54:B54"/>
    <mergeCell ref="A55:B55"/>
    <mergeCell ref="A56:B56"/>
    <mergeCell ref="A57:B57"/>
    <mergeCell ref="A53:B53"/>
    <mergeCell ref="K68:L68"/>
    <mergeCell ref="I68:J68"/>
    <mergeCell ref="A58:B58"/>
    <mergeCell ref="G63:H64"/>
    <mergeCell ref="G65:H65"/>
    <mergeCell ref="G66:H66"/>
    <mergeCell ref="G67:H67"/>
    <mergeCell ref="G68:H68"/>
    <mergeCell ref="A65:C65"/>
    <mergeCell ref="A63:C64"/>
    <mergeCell ref="D63:D64"/>
    <mergeCell ref="E63:E64"/>
    <mergeCell ref="F63:F64"/>
    <mergeCell ref="K63:L64"/>
    <mergeCell ref="A59:L59"/>
    <mergeCell ref="A60:L60"/>
    <mergeCell ref="A61:L61"/>
    <mergeCell ref="I63:J64"/>
    <mergeCell ref="E58:G58"/>
    <mergeCell ref="G69:H69"/>
    <mergeCell ref="A66:C66"/>
    <mergeCell ref="A67:C67"/>
    <mergeCell ref="A68:C68"/>
    <mergeCell ref="A69:C69"/>
    <mergeCell ref="F72:H72"/>
    <mergeCell ref="F73:H73"/>
    <mergeCell ref="I69:J69"/>
    <mergeCell ref="A70:L70"/>
    <mergeCell ref="F75:H75"/>
    <mergeCell ref="I75:J75"/>
    <mergeCell ref="A71:C71"/>
    <mergeCell ref="D71:E71"/>
    <mergeCell ref="A72:C72"/>
    <mergeCell ref="A73:C73"/>
    <mergeCell ref="A74:C74"/>
    <mergeCell ref="A75:C75"/>
    <mergeCell ref="D72:E72"/>
    <mergeCell ref="D73:E73"/>
    <mergeCell ref="D74:E74"/>
    <mergeCell ref="D75:E75"/>
  </mergeCells>
  <phoneticPr fontId="12" type="noConversion"/>
  <hyperlinks>
    <hyperlink ref="A78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&amp;L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2022-09-26T07:39:23Z</dcterms:modified>
</cp:coreProperties>
</file>