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1620252-1784-4A59-B3F9-8C48DB53C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K63" i="1" l="1"/>
  <c r="G63" i="1"/>
  <c r="E43" i="1" l="1"/>
  <c r="E44" i="1"/>
  <c r="E45" i="1"/>
  <c r="E46" i="1"/>
  <c r="E47" i="1"/>
  <c r="E48" i="1"/>
  <c r="E49" i="1"/>
  <c r="I79" i="1" l="1"/>
  <c r="E50" i="1" l="1"/>
  <c r="E51" i="1"/>
  <c r="E52" i="1"/>
  <c r="E41" i="1"/>
  <c r="E73" i="1"/>
  <c r="K64" i="1"/>
  <c r="E42" i="1" l="1"/>
  <c r="E53" i="1"/>
  <c r="E40" i="1"/>
  <c r="K65" i="1"/>
  <c r="G65" i="1"/>
  <c r="G64" i="1"/>
  <c r="E55" i="1" l="1"/>
  <c r="G66" i="1"/>
  <c r="K66" i="1"/>
  <c r="K67" i="1" l="1"/>
  <c r="G67" i="1"/>
  <c r="G68" i="1" l="1"/>
  <c r="K68" i="1"/>
  <c r="K69" i="1" l="1"/>
  <c r="G69" i="1"/>
  <c r="G70" i="1" l="1"/>
  <c r="K70" i="1"/>
  <c r="K71" i="1" l="1"/>
  <c r="G71" i="1"/>
  <c r="G72" i="1" l="1"/>
  <c r="G73" i="1" s="1"/>
  <c r="K72" i="1"/>
  <c r="K73" i="1" s="1"/>
</calcChain>
</file>

<file path=xl/sharedStrings.xml><?xml version="1.0" encoding="utf-8"?>
<sst xmlns="http://schemas.openxmlformats.org/spreadsheetml/2006/main" count="106" uniqueCount="94">
  <si>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</si>
  <si>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</si>
  <si>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</si>
  <si>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</si>
  <si>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</si>
  <si>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</si>
  <si>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</si>
  <si>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</si>
  <si>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</si>
  <si>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</si>
  <si>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</si>
  <si>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</si>
  <si>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</si>
  <si>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</si>
  <si>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</si>
  <si>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</si>
  <si>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</si>
  <si>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</si>
  <si>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</si>
  <si>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</si>
  <si>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</si>
  <si>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</si>
  <si>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</si>
  <si>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</si>
  <si>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</si>
  <si>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</si>
  <si>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</si>
  <si>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</si>
  <si>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</si>
  <si>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</si>
  <si>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</si>
  <si>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</si>
  <si>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</si>
  <si>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</si>
  <si>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</si>
  <si>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</si>
  <si>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</si>
  <si>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</si>
  <si>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</si>
  <si>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</si>
  <si>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</si>
  <si>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</si>
  <si>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</si>
  <si>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</si>
  <si>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</si>
  <si>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</si>
  <si>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</si>
  <si>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</si>
  <si>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</si>
  <si>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Электромонтажные работы</t>
  </si>
  <si>
    <t>точка</t>
  </si>
  <si>
    <t>м2</t>
  </si>
  <si>
    <t>Шпатлёвка стен</t>
  </si>
  <si>
    <t>Поклейка обоев</t>
  </si>
  <si>
    <t>Монтаж гипсокартона на каркас</t>
  </si>
  <si>
    <t>Штукатурка стен</t>
  </si>
  <si>
    <t>Монтаж напольного плинтуса</t>
  </si>
  <si>
    <t>м.п.</t>
  </si>
  <si>
    <t>Сантехнические работы</t>
  </si>
  <si>
    <t>Онлайн касса АТОЛ 91Ф с подключением</t>
  </si>
  <si>
    <t>Газовый пистолет по бетону TOUA</t>
  </si>
  <si>
    <t>Отрезная машинка DEWALT DCG 405 NT</t>
  </si>
  <si>
    <t>Перфоратор DEWALT DCH 273 P2</t>
  </si>
  <si>
    <t>Шуруповёрт DEWALT DCF 887N</t>
  </si>
  <si>
    <t xml:space="preserve"> Аккумулятор DEWALT DCB 148</t>
  </si>
  <si>
    <t xml:space="preserve">Аккумулятор DEWALT DCB 547 </t>
  </si>
  <si>
    <t>Штукатурка фасада</t>
  </si>
  <si>
    <t>Уплотнение  песчанного основания под стяжку</t>
  </si>
  <si>
    <t>Бензиновая виброплита CHAMPION PC6337F</t>
  </si>
  <si>
    <t>Монтаж подвесного потолка</t>
  </si>
  <si>
    <t>Леса рамные с комплектующими</t>
  </si>
  <si>
    <t>Вид деятельности по ОКВЭД 43.3  12) ремонт жилья и других построек.</t>
  </si>
  <si>
    <t>v Не будет сотрудников</t>
  </si>
  <si>
    <t>Потребители товара (работ, услуг) – целевая аудитория: люди, приобретающие или строящие жилье</t>
  </si>
  <si>
    <t>Ударный шуруповёртDEWALT DCD790 M2</t>
  </si>
  <si>
    <t>Имеющееся оборудование/имущество для бизнеса:   автомобиль</t>
  </si>
  <si>
    <t xml:space="preserve">ИНН 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</si>
  <si>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</si>
  <si>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</si>
  <si>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</si>
  <si>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</si>
  <si>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</si>
  <si>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</si>
  <si>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</si>
  <si>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</si>
  <si>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</si>
  <si>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>Название проекта:   Ремонтно-отделочные работы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</si>
  <si>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</t>
    </r>
    <r>
      <rPr>
        <b/>
        <sz val="13"/>
        <rFont val="Times New Roman"/>
        <family val="1"/>
        <charset val="204"/>
      </rPr>
      <t xml:space="preserve">          V </t>
    </r>
    <r>
      <rPr>
        <b/>
        <u/>
        <sz val="13"/>
        <rFont val="Times New Roman"/>
        <family val="1"/>
        <charset val="204"/>
      </rPr>
      <t>ИП (Патент,</t>
    </r>
    <r>
      <rPr>
        <b/>
        <sz val="13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УСН)</t>
    </r>
  </si>
  <si>
    <t>описание производимого товара (работ, услуг):     ремонтные и отделочные работы</t>
  </si>
  <si>
    <t>-</t>
  </si>
  <si>
    <t>Рынки сбыта, наличие договоров поставки товара (работ, услуг):  постоянные закзчики, есть договор о намерениях с юридическим лицом</t>
  </si>
  <si>
    <t>Реклама товара (работ, услуг): Авито, визитки, реклама в яндекс услугах, реклама в Vk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</si>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</sst>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94"/>
  <sheetViews>
    <sheetView tabSelected="1" view="pageLayout" topLeftCell="A37" zoomScaleNormal="91" workbookViewId="0">
      <selection activeCell="H50" sqref="H50:L50"/>
    </sheetView>
  </sheetViews>
  <sheetFormatPr defaultRowHeight="15" x14ac:dyDescent="0.25"/>
  <cols>
    <col min="1" max="1" width="26.5703125" customWidth="1"/>
    <col min="2" max="4" width="9.42578125" bestFit="1" customWidth="1"/>
    <col min="5" max="6" width="10.42578125" bestFit="1" customWidth="1"/>
    <col min="7" max="7" width="10.28515625" customWidth="1"/>
    <col min="8" max="10" width="10.42578125" bestFit="1" customWidth="1"/>
    <col min="11" max="11" width="10.140625" customWidth="1"/>
    <col min="12" max="12" width="9.85546875" customWidth="1"/>
    <col min="13" max="13" width="10" customWidth="1"/>
  </cols>
  <sheetData>
    <row r="2" spans="1:14" ht="18.7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4" ht="18.75" x14ac:dyDescent="0.25">
      <c r="A3" s="1"/>
    </row>
    <row r="4" spans="1:14" ht="18.75" x14ac:dyDescent="0.25">
      <c r="A4" s="72" t="s">
        <v>35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4" ht="16.5" x14ac:dyDescent="0.25">
      <c r="A5" s="34" t="s">
        <v>77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6.5" x14ac:dyDescent="0.25">
      <c r="A6" s="34" t="s">
        <v>78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6.5" x14ac:dyDescent="0.25">
      <c r="A7" s="25" t="s">
        <v>79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6.5" x14ac:dyDescent="0.25">
      <c r="A8" s="35" t="s">
        <v>80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6.5" x14ac:dyDescent="0.25">
      <c r="A9" s="35" t="s">
        <v>81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6.5" x14ac:dyDescent="0.25">
      <c r="A10" s="34" t="s">
        <v>82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16.5" x14ac:dyDescent="0.25">
      <c r="A11" s="25" t="s">
        <v>76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6.5" x14ac:dyDescent="0.25">
      <c r="A12" s="25" t="s">
        <v>83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6.5" x14ac:dyDescent="0.25">
      <c r="A13" s="25" t="s">
        <v>84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6.5" x14ac:dyDescent="0.25">
      <c r="A14" s="36" t="s">
        <v>85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6.5" x14ac:dyDescent="0.25">
      <c r="A15" s="34" t="s">
        <v>86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6.5" x14ac:dyDescent="0.25">
      <c r="A16" s="34" t="s">
        <v>71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6.5" x14ac:dyDescent="0.25">
      <c r="A17" s="35" t="s">
        <v>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6.5" x14ac:dyDescent="0.25">
      <c r="A18" s="79" t="s">
        <v>87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5" customHeight="1" x14ac:dyDescent="0.25">
      <c r="A19" s="34" t="s">
        <v>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15.7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6.5" x14ac:dyDescent="0.25">
      <c r="A21" s="77" t="s">
        <v>88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6.5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16.5" x14ac:dyDescent="0.25">
      <c r="A23" s="25" t="s">
        <v>75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6.5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8.75" x14ac:dyDescent="0.25">
      <c r="A25" s="76" t="s">
        <v>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4</v>
      </c>
      <c r="B27" s="11" t="s">
        <v>5</v>
      </c>
      <c r="C27" s="11" t="s">
        <v>6</v>
      </c>
      <c r="D27" s="74" t="s">
        <v>7</v>
      </c>
      <c r="E27" s="74"/>
      <c r="F27" s="2"/>
      <c r="G27" s="2"/>
      <c r="H27" s="2"/>
      <c r="I27" s="2"/>
      <c r="J27" s="2"/>
      <c r="K27" s="2"/>
      <c r="L27" s="2"/>
    </row>
    <row r="28" spans="1:14" ht="17.25" x14ac:dyDescent="0.3">
      <c r="A28" s="19" t="s">
        <v>89</v>
      </c>
      <c r="B28" s="19">
        <v>0</v>
      </c>
      <c r="C28" s="19">
        <v>0</v>
      </c>
      <c r="D28" s="64" t="s">
        <v>89</v>
      </c>
      <c r="E28" s="64"/>
      <c r="F28" s="2"/>
      <c r="G28" s="2"/>
      <c r="H28" s="2"/>
      <c r="I28" s="2"/>
      <c r="J28" s="2"/>
      <c r="K28" s="2"/>
      <c r="L28" s="2"/>
    </row>
    <row r="29" spans="1:14" ht="16.5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1:14" ht="16.5" x14ac:dyDescent="0.25">
      <c r="A30" s="70" t="s">
        <v>72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4" ht="18.75" x14ac:dyDescent="0.25">
      <c r="A31" s="81" t="s">
        <v>36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4" ht="16.5" x14ac:dyDescent="0.25">
      <c r="A32" s="25" t="s">
        <v>73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6.5" x14ac:dyDescent="0.25">
      <c r="A33" s="25" t="s">
        <v>90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6.5" x14ac:dyDescent="0.25">
      <c r="A34" s="25" t="s">
        <v>91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6.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18.75" x14ac:dyDescent="0.25">
      <c r="A36" s="27" t="s">
        <v>37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16.5" x14ac:dyDescent="0.25">
      <c r="A37" s="69" t="s">
        <v>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4" ht="33.75" customHeight="1" x14ac:dyDescent="0.25">
      <c r="A38" s="38" t="s">
        <v>9</v>
      </c>
      <c r="B38" s="39"/>
      <c r="C38" s="11" t="s">
        <v>10</v>
      </c>
      <c r="D38" s="11" t="s">
        <v>11</v>
      </c>
      <c r="E38" s="74" t="s">
        <v>12</v>
      </c>
      <c r="F38" s="74"/>
      <c r="G38" s="74"/>
      <c r="H38" s="73" t="s">
        <v>13</v>
      </c>
      <c r="I38" s="73"/>
      <c r="J38" s="73"/>
      <c r="K38" s="73"/>
      <c r="L38" s="73"/>
    </row>
    <row r="39" spans="1:14" ht="33.75" customHeight="1" x14ac:dyDescent="0.25">
      <c r="A39" s="50" t="s">
        <v>47</v>
      </c>
      <c r="B39" s="51"/>
      <c r="C39" s="12"/>
      <c r="D39" s="12"/>
      <c r="E39" s="68">
        <v>0</v>
      </c>
      <c r="F39" s="68"/>
      <c r="G39" s="68"/>
      <c r="H39" s="68"/>
      <c r="I39" s="68"/>
      <c r="J39" s="68"/>
      <c r="K39" s="68"/>
      <c r="L39" s="68"/>
    </row>
    <row r="40" spans="1:14" ht="17.25" x14ac:dyDescent="0.25">
      <c r="A40" s="50" t="s">
        <v>14</v>
      </c>
      <c r="B40" s="51"/>
      <c r="C40" s="12"/>
      <c r="D40" s="12"/>
      <c r="E40" s="68">
        <f>SUM(E41:G41)</f>
        <v>0</v>
      </c>
      <c r="F40" s="68"/>
      <c r="G40" s="68"/>
      <c r="H40" s="68"/>
      <c r="I40" s="68"/>
      <c r="J40" s="68"/>
      <c r="K40" s="68"/>
      <c r="L40" s="68"/>
    </row>
    <row r="41" spans="1:14" ht="17.25" x14ac:dyDescent="0.3">
      <c r="A41" s="31"/>
      <c r="B41" s="33"/>
      <c r="C41" s="13"/>
      <c r="D41" s="13"/>
      <c r="E41" s="64">
        <f t="shared" ref="E41" si="0">C41*D41</f>
        <v>0</v>
      </c>
      <c r="F41" s="64"/>
      <c r="G41" s="64"/>
      <c r="H41" s="67"/>
      <c r="I41" s="67"/>
      <c r="J41" s="67"/>
      <c r="K41" s="67"/>
      <c r="L41" s="67"/>
    </row>
    <row r="42" spans="1:14" ht="17.25" x14ac:dyDescent="0.25">
      <c r="A42" s="50" t="s">
        <v>15</v>
      </c>
      <c r="B42" s="51"/>
      <c r="C42" s="12"/>
      <c r="D42" s="22"/>
      <c r="E42" s="65">
        <f>SUM(E43:G52)</f>
        <v>350000</v>
      </c>
      <c r="F42" s="65"/>
      <c r="G42" s="65"/>
      <c r="H42" s="68"/>
      <c r="I42" s="68"/>
      <c r="J42" s="68"/>
      <c r="K42" s="68"/>
      <c r="L42" s="68"/>
    </row>
    <row r="43" spans="1:14" ht="33.75" customHeight="1" x14ac:dyDescent="0.3">
      <c r="A43" s="45" t="s">
        <v>59</v>
      </c>
      <c r="B43" s="47"/>
      <c r="C43" s="19">
        <v>1</v>
      </c>
      <c r="D43" s="24">
        <v>49700</v>
      </c>
      <c r="E43" s="66">
        <f>C43*D43</f>
        <v>49700</v>
      </c>
      <c r="F43" s="66"/>
      <c r="G43" s="66"/>
      <c r="H43" s="67"/>
      <c r="I43" s="67"/>
      <c r="J43" s="67"/>
      <c r="K43" s="67"/>
      <c r="L43" s="67"/>
    </row>
    <row r="44" spans="1:14" ht="17.25" x14ac:dyDescent="0.3">
      <c r="A44" s="45" t="s">
        <v>60</v>
      </c>
      <c r="B44" s="47"/>
      <c r="C44" s="19">
        <v>1</v>
      </c>
      <c r="D44" s="23">
        <v>51800</v>
      </c>
      <c r="E44" s="66">
        <f t="shared" ref="E44:E52" si="1">C44*D44</f>
        <v>51800</v>
      </c>
      <c r="F44" s="66"/>
      <c r="G44" s="66"/>
      <c r="H44" s="67"/>
      <c r="I44" s="67"/>
      <c r="J44" s="67"/>
      <c r="K44" s="67"/>
      <c r="L44" s="67"/>
    </row>
    <row r="45" spans="1:14" ht="33.75" customHeight="1" x14ac:dyDescent="0.3">
      <c r="A45" s="45" t="s">
        <v>61</v>
      </c>
      <c r="B45" s="47"/>
      <c r="C45" s="19">
        <v>1</v>
      </c>
      <c r="D45" s="23">
        <v>25650</v>
      </c>
      <c r="E45" s="66">
        <f t="shared" si="1"/>
        <v>25650</v>
      </c>
      <c r="F45" s="66"/>
      <c r="G45" s="66"/>
      <c r="H45" s="67"/>
      <c r="I45" s="67"/>
      <c r="J45" s="67"/>
      <c r="K45" s="67"/>
      <c r="L45" s="67"/>
    </row>
    <row r="46" spans="1:14" ht="17.25" x14ac:dyDescent="0.3">
      <c r="A46" s="45" t="s">
        <v>62</v>
      </c>
      <c r="B46" s="47"/>
      <c r="C46" s="19">
        <v>1</v>
      </c>
      <c r="D46" s="23">
        <v>57900</v>
      </c>
      <c r="E46" s="66">
        <f t="shared" si="1"/>
        <v>57900</v>
      </c>
      <c r="F46" s="66"/>
      <c r="G46" s="66"/>
      <c r="H46" s="67"/>
      <c r="I46" s="67"/>
      <c r="J46" s="67"/>
      <c r="K46" s="67"/>
      <c r="L46" s="67"/>
    </row>
    <row r="47" spans="1:14" ht="17.25" x14ac:dyDescent="0.3">
      <c r="A47" s="45" t="s">
        <v>63</v>
      </c>
      <c r="B47" s="47"/>
      <c r="C47" s="19">
        <v>1</v>
      </c>
      <c r="D47" s="23">
        <v>14740</v>
      </c>
      <c r="E47" s="66">
        <f t="shared" si="1"/>
        <v>14740</v>
      </c>
      <c r="F47" s="66"/>
      <c r="G47" s="66"/>
      <c r="H47" s="67"/>
      <c r="I47" s="67"/>
      <c r="J47" s="67"/>
      <c r="K47" s="67"/>
      <c r="L47" s="67"/>
    </row>
    <row r="48" spans="1:14" ht="34.5" customHeight="1" x14ac:dyDescent="0.3">
      <c r="A48" s="45" t="s">
        <v>74</v>
      </c>
      <c r="B48" s="47"/>
      <c r="C48" s="19">
        <v>1</v>
      </c>
      <c r="D48" s="23">
        <v>31450</v>
      </c>
      <c r="E48" s="66">
        <f t="shared" si="1"/>
        <v>31450</v>
      </c>
      <c r="F48" s="66"/>
      <c r="G48" s="66"/>
      <c r="H48" s="67"/>
      <c r="I48" s="67"/>
      <c r="J48" s="67"/>
      <c r="K48" s="67"/>
      <c r="L48" s="67"/>
    </row>
    <row r="49" spans="1:16" ht="17.25" x14ac:dyDescent="0.3">
      <c r="A49" s="45" t="s">
        <v>64</v>
      </c>
      <c r="B49" s="47"/>
      <c r="C49" s="19">
        <v>1</v>
      </c>
      <c r="D49" s="23">
        <v>8760</v>
      </c>
      <c r="E49" s="66">
        <f t="shared" si="1"/>
        <v>8760</v>
      </c>
      <c r="F49" s="66"/>
      <c r="G49" s="66"/>
      <c r="H49" s="67"/>
      <c r="I49" s="67"/>
      <c r="J49" s="67"/>
      <c r="K49" s="67"/>
      <c r="L49" s="67"/>
    </row>
    <row r="50" spans="1:16" ht="17.25" x14ac:dyDescent="0.3">
      <c r="A50" s="45" t="s">
        <v>65</v>
      </c>
      <c r="B50" s="47"/>
      <c r="C50" s="19">
        <v>1</v>
      </c>
      <c r="D50" s="23">
        <v>18600</v>
      </c>
      <c r="E50" s="66">
        <f t="shared" si="1"/>
        <v>18600</v>
      </c>
      <c r="F50" s="66"/>
      <c r="G50" s="66"/>
      <c r="H50" s="67"/>
      <c r="I50" s="67"/>
      <c r="J50" s="67"/>
      <c r="K50" s="67"/>
      <c r="L50" s="67"/>
    </row>
    <row r="51" spans="1:16" ht="35.25" customHeight="1" x14ac:dyDescent="0.3">
      <c r="A51" s="45" t="s">
        <v>68</v>
      </c>
      <c r="B51" s="47"/>
      <c r="C51" s="19">
        <v>1</v>
      </c>
      <c r="D51" s="23">
        <v>47400</v>
      </c>
      <c r="E51" s="66">
        <f t="shared" si="1"/>
        <v>47400</v>
      </c>
      <c r="F51" s="66"/>
      <c r="G51" s="66"/>
      <c r="H51" s="67"/>
      <c r="I51" s="67"/>
      <c r="J51" s="67"/>
      <c r="K51" s="67"/>
      <c r="L51" s="67"/>
    </row>
    <row r="52" spans="1:16" ht="17.25" x14ac:dyDescent="0.3">
      <c r="A52" s="45" t="s">
        <v>70</v>
      </c>
      <c r="B52" s="47"/>
      <c r="C52" s="19">
        <v>2</v>
      </c>
      <c r="D52" s="23">
        <v>22000</v>
      </c>
      <c r="E52" s="66">
        <f t="shared" si="1"/>
        <v>44000</v>
      </c>
      <c r="F52" s="66"/>
      <c r="G52" s="66"/>
      <c r="H52" s="67"/>
      <c r="I52" s="67"/>
      <c r="J52" s="67"/>
      <c r="K52" s="67"/>
      <c r="L52" s="67"/>
    </row>
    <row r="53" spans="1:16" ht="17.25" x14ac:dyDescent="0.25">
      <c r="A53" s="50" t="s">
        <v>16</v>
      </c>
      <c r="B53" s="51"/>
      <c r="C53" s="12"/>
      <c r="D53" s="12"/>
      <c r="E53" s="68">
        <f>SUM(E54:G54)</f>
        <v>0</v>
      </c>
      <c r="F53" s="68"/>
      <c r="G53" s="68"/>
      <c r="H53" s="68"/>
      <c r="I53" s="68"/>
      <c r="J53" s="68"/>
      <c r="K53" s="68"/>
      <c r="L53" s="68"/>
    </row>
    <row r="54" spans="1:16" ht="17.25" x14ac:dyDescent="0.3">
      <c r="A54" s="31"/>
      <c r="B54" s="33"/>
      <c r="C54" s="13"/>
      <c r="D54" s="13"/>
      <c r="E54" s="31">
        <f t="shared" ref="E54" si="2">C54*D54</f>
        <v>0</v>
      </c>
      <c r="F54" s="32"/>
      <c r="G54" s="33"/>
      <c r="H54" s="28"/>
      <c r="I54" s="29"/>
      <c r="J54" s="29"/>
      <c r="K54" s="29"/>
      <c r="L54" s="30"/>
    </row>
    <row r="55" spans="1:16" ht="17.25" x14ac:dyDescent="0.25">
      <c r="A55" s="50" t="s">
        <v>17</v>
      </c>
      <c r="B55" s="51"/>
      <c r="C55" s="12"/>
      <c r="D55" s="12"/>
      <c r="E55" s="68">
        <f>E53+E42+E40+E39</f>
        <v>350000</v>
      </c>
      <c r="F55" s="68"/>
      <c r="G55" s="68"/>
      <c r="H55" s="50"/>
      <c r="I55" s="82"/>
      <c r="J55" s="82"/>
      <c r="K55" s="82"/>
      <c r="L55" s="51"/>
    </row>
    <row r="56" spans="1:16" ht="16.5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1:16" ht="16.5" x14ac:dyDescent="0.25">
      <c r="A57" s="69" t="s">
        <v>92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6" ht="16.5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1:16" ht="18.75" x14ac:dyDescent="0.25">
      <c r="A59" s="21" t="s">
        <v>18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0"/>
      <c r="N59" s="20"/>
    </row>
    <row r="60" spans="1:16" ht="17.25" x14ac:dyDescent="0.3">
      <c r="A60" s="52" t="s">
        <v>19</v>
      </c>
      <c r="B60" s="56"/>
      <c r="C60" s="53"/>
      <c r="D60" s="58" t="s">
        <v>43</v>
      </c>
      <c r="E60" s="60" t="s">
        <v>44</v>
      </c>
      <c r="F60" s="62" t="s">
        <v>20</v>
      </c>
      <c r="G60" s="52" t="s">
        <v>46</v>
      </c>
      <c r="H60" s="53"/>
      <c r="I60" s="52" t="s">
        <v>21</v>
      </c>
      <c r="J60" s="53"/>
      <c r="K60" s="52" t="s">
        <v>45</v>
      </c>
      <c r="L60" s="53"/>
      <c r="M60" s="2"/>
      <c r="N60" s="2"/>
      <c r="O60" s="2"/>
      <c r="P60" s="2"/>
    </row>
    <row r="61" spans="1:16" ht="33.75" customHeight="1" x14ac:dyDescent="0.3">
      <c r="A61" s="54"/>
      <c r="B61" s="57"/>
      <c r="C61" s="55"/>
      <c r="D61" s="59"/>
      <c r="E61" s="61"/>
      <c r="F61" s="63"/>
      <c r="G61" s="54"/>
      <c r="H61" s="55"/>
      <c r="I61" s="54"/>
      <c r="J61" s="55"/>
      <c r="K61" s="54"/>
      <c r="L61" s="55"/>
      <c r="M61" s="2"/>
      <c r="N61" s="2"/>
      <c r="O61" s="2"/>
      <c r="P61" s="2"/>
    </row>
    <row r="62" spans="1:16" ht="17.25" x14ac:dyDescent="0.3">
      <c r="A62" s="31">
        <v>1</v>
      </c>
      <c r="B62" s="32"/>
      <c r="C62" s="33"/>
      <c r="D62" s="18">
        <v>2</v>
      </c>
      <c r="E62" s="19">
        <v>3</v>
      </c>
      <c r="F62" s="19">
        <v>4</v>
      </c>
      <c r="G62" s="31">
        <v>5</v>
      </c>
      <c r="H62" s="33"/>
      <c r="I62" s="31">
        <v>6</v>
      </c>
      <c r="J62" s="33"/>
      <c r="K62" s="28">
        <v>7</v>
      </c>
      <c r="L62" s="30"/>
      <c r="M62" s="2"/>
      <c r="N62" s="2"/>
      <c r="O62" s="2"/>
      <c r="P62" s="2"/>
    </row>
    <row r="63" spans="1:16" ht="17.25" x14ac:dyDescent="0.3">
      <c r="A63" s="45" t="s">
        <v>66</v>
      </c>
      <c r="B63" s="46"/>
      <c r="C63" s="47"/>
      <c r="D63" s="19" t="s">
        <v>51</v>
      </c>
      <c r="E63" s="23">
        <v>200</v>
      </c>
      <c r="F63" s="23">
        <v>350</v>
      </c>
      <c r="G63" s="43">
        <f>E63*F63</f>
        <v>70000</v>
      </c>
      <c r="H63" s="44"/>
      <c r="I63" s="43">
        <v>15</v>
      </c>
      <c r="J63" s="44"/>
      <c r="K63" s="48">
        <f>E63*I63</f>
        <v>3000</v>
      </c>
      <c r="L63" s="49"/>
      <c r="M63" s="2"/>
      <c r="N63" s="2"/>
      <c r="O63" s="2"/>
      <c r="P63" s="2"/>
    </row>
    <row r="64" spans="1:16" ht="17.25" x14ac:dyDescent="0.3">
      <c r="A64" s="45" t="s">
        <v>49</v>
      </c>
      <c r="B64" s="46"/>
      <c r="C64" s="47"/>
      <c r="D64" s="19" t="s">
        <v>50</v>
      </c>
      <c r="E64" s="23">
        <v>50</v>
      </c>
      <c r="F64" s="23">
        <v>600</v>
      </c>
      <c r="G64" s="43">
        <f t="shared" ref="G64:G72" si="3">E64*F64</f>
        <v>30000</v>
      </c>
      <c r="H64" s="44"/>
      <c r="I64" s="43">
        <v>50</v>
      </c>
      <c r="J64" s="44"/>
      <c r="K64" s="48">
        <f t="shared" ref="K64:K72" si="4">E64*I64</f>
        <v>2500</v>
      </c>
      <c r="L64" s="49"/>
      <c r="M64" s="2"/>
      <c r="N64" s="2"/>
      <c r="O64" s="2"/>
      <c r="P64" s="2"/>
    </row>
    <row r="65" spans="1:16" ht="17.25" x14ac:dyDescent="0.3">
      <c r="A65" s="45" t="s">
        <v>58</v>
      </c>
      <c r="B65" s="46"/>
      <c r="C65" s="47"/>
      <c r="D65" s="19" t="s">
        <v>50</v>
      </c>
      <c r="E65" s="23">
        <v>10</v>
      </c>
      <c r="F65" s="23">
        <v>2300</v>
      </c>
      <c r="G65" s="43">
        <f t="shared" si="3"/>
        <v>23000</v>
      </c>
      <c r="H65" s="44"/>
      <c r="I65" s="43">
        <v>70</v>
      </c>
      <c r="J65" s="44"/>
      <c r="K65" s="48">
        <f t="shared" si="4"/>
        <v>700</v>
      </c>
      <c r="L65" s="49"/>
      <c r="M65" s="2"/>
      <c r="N65" s="2"/>
      <c r="O65" s="2"/>
      <c r="P65" s="2"/>
    </row>
    <row r="66" spans="1:16" ht="35.25" customHeight="1" x14ac:dyDescent="0.3">
      <c r="A66" s="45" t="s">
        <v>67</v>
      </c>
      <c r="B66" s="46"/>
      <c r="C66" s="47"/>
      <c r="D66" s="19" t="s">
        <v>51</v>
      </c>
      <c r="E66" s="23">
        <v>50</v>
      </c>
      <c r="F66" s="23">
        <v>250</v>
      </c>
      <c r="G66" s="43">
        <f t="shared" si="3"/>
        <v>12500</v>
      </c>
      <c r="H66" s="44"/>
      <c r="I66" s="43">
        <v>10</v>
      </c>
      <c r="J66" s="44"/>
      <c r="K66" s="48">
        <f t="shared" si="4"/>
        <v>500</v>
      </c>
      <c r="L66" s="49"/>
      <c r="M66" s="2"/>
      <c r="N66" s="2"/>
      <c r="O66" s="2"/>
      <c r="P66" s="2"/>
    </row>
    <row r="67" spans="1:16" ht="17.25" x14ac:dyDescent="0.3">
      <c r="A67" s="45" t="s">
        <v>52</v>
      </c>
      <c r="B67" s="46"/>
      <c r="C67" s="47"/>
      <c r="D67" s="19" t="s">
        <v>51</v>
      </c>
      <c r="E67" s="23">
        <v>50</v>
      </c>
      <c r="F67" s="23">
        <v>270</v>
      </c>
      <c r="G67" s="43">
        <f t="shared" si="3"/>
        <v>13500</v>
      </c>
      <c r="H67" s="44"/>
      <c r="I67" s="43">
        <v>20</v>
      </c>
      <c r="J67" s="44"/>
      <c r="K67" s="48">
        <f t="shared" si="4"/>
        <v>1000</v>
      </c>
      <c r="L67" s="49"/>
      <c r="M67" s="2"/>
      <c r="N67" s="2"/>
      <c r="O67" s="2"/>
      <c r="P67" s="2"/>
    </row>
    <row r="68" spans="1:16" ht="17.25" x14ac:dyDescent="0.3">
      <c r="A68" s="45" t="s">
        <v>53</v>
      </c>
      <c r="B68" s="46"/>
      <c r="C68" s="47"/>
      <c r="D68" s="19" t="s">
        <v>51</v>
      </c>
      <c r="E68" s="23">
        <v>50</v>
      </c>
      <c r="F68" s="23">
        <v>150</v>
      </c>
      <c r="G68" s="43">
        <f t="shared" si="3"/>
        <v>7500</v>
      </c>
      <c r="H68" s="44"/>
      <c r="I68" s="43">
        <v>10</v>
      </c>
      <c r="J68" s="44"/>
      <c r="K68" s="48">
        <f t="shared" si="4"/>
        <v>500</v>
      </c>
      <c r="L68" s="49"/>
      <c r="M68" s="2"/>
      <c r="N68" s="2"/>
      <c r="O68" s="2"/>
      <c r="P68" s="2"/>
    </row>
    <row r="69" spans="1:16" ht="17.25" x14ac:dyDescent="0.3">
      <c r="A69" s="45" t="s">
        <v>54</v>
      </c>
      <c r="B69" s="46"/>
      <c r="C69" s="47"/>
      <c r="D69" s="19" t="s">
        <v>51</v>
      </c>
      <c r="E69" s="23">
        <v>20</v>
      </c>
      <c r="F69" s="23">
        <v>500</v>
      </c>
      <c r="G69" s="43">
        <f t="shared" si="3"/>
        <v>10000</v>
      </c>
      <c r="H69" s="44"/>
      <c r="I69" s="43">
        <v>25</v>
      </c>
      <c r="J69" s="44"/>
      <c r="K69" s="48">
        <f t="shared" si="4"/>
        <v>500</v>
      </c>
      <c r="L69" s="49"/>
      <c r="M69" s="2"/>
      <c r="N69" s="2"/>
      <c r="O69" s="2"/>
      <c r="P69" s="2"/>
    </row>
    <row r="70" spans="1:16" ht="17.25" x14ac:dyDescent="0.3">
      <c r="A70" s="45" t="s">
        <v>69</v>
      </c>
      <c r="B70" s="46"/>
      <c r="C70" s="47"/>
      <c r="D70" s="19" t="s">
        <v>51</v>
      </c>
      <c r="E70" s="23">
        <v>50</v>
      </c>
      <c r="F70" s="23">
        <v>250</v>
      </c>
      <c r="G70" s="43">
        <f t="shared" si="3"/>
        <v>12500</v>
      </c>
      <c r="H70" s="44"/>
      <c r="I70" s="43">
        <v>20</v>
      </c>
      <c r="J70" s="44"/>
      <c r="K70" s="48">
        <f t="shared" si="4"/>
        <v>1000</v>
      </c>
      <c r="L70" s="49"/>
      <c r="M70" s="2"/>
      <c r="N70" s="2"/>
      <c r="O70" s="2"/>
      <c r="P70" s="2"/>
    </row>
    <row r="71" spans="1:16" ht="17.25" x14ac:dyDescent="0.3">
      <c r="A71" s="45" t="s">
        <v>55</v>
      </c>
      <c r="B71" s="46"/>
      <c r="C71" s="47"/>
      <c r="D71" s="19" t="s">
        <v>51</v>
      </c>
      <c r="E71" s="23">
        <v>20</v>
      </c>
      <c r="F71" s="23">
        <v>450</v>
      </c>
      <c r="G71" s="43">
        <f t="shared" si="3"/>
        <v>9000</v>
      </c>
      <c r="H71" s="44"/>
      <c r="I71" s="43">
        <v>25</v>
      </c>
      <c r="J71" s="44"/>
      <c r="K71" s="48">
        <f t="shared" si="4"/>
        <v>500</v>
      </c>
      <c r="L71" s="49"/>
      <c r="M71" s="2"/>
      <c r="N71" s="2"/>
      <c r="O71" s="2"/>
      <c r="P71" s="2"/>
    </row>
    <row r="72" spans="1:16" ht="17.25" x14ac:dyDescent="0.3">
      <c r="A72" s="45" t="s">
        <v>56</v>
      </c>
      <c r="B72" s="46"/>
      <c r="C72" s="47"/>
      <c r="D72" s="19" t="s">
        <v>57</v>
      </c>
      <c r="E72" s="23">
        <v>25</v>
      </c>
      <c r="F72" s="23">
        <v>170</v>
      </c>
      <c r="G72" s="43">
        <f t="shared" si="3"/>
        <v>4250</v>
      </c>
      <c r="H72" s="44"/>
      <c r="I72" s="43">
        <v>10</v>
      </c>
      <c r="J72" s="44"/>
      <c r="K72" s="48">
        <f t="shared" si="4"/>
        <v>250</v>
      </c>
      <c r="L72" s="49"/>
      <c r="M72" s="2"/>
      <c r="N72" s="2"/>
      <c r="O72" s="2"/>
      <c r="P72" s="2"/>
    </row>
    <row r="73" spans="1:16" ht="17.25" x14ac:dyDescent="0.3">
      <c r="A73" s="31" t="s">
        <v>22</v>
      </c>
      <c r="B73" s="32"/>
      <c r="C73" s="33"/>
      <c r="D73" s="19"/>
      <c r="E73" s="23">
        <f>SUM(E63:E72)</f>
        <v>525</v>
      </c>
      <c r="F73" s="23" t="s">
        <v>23</v>
      </c>
      <c r="G73" s="43">
        <f>SUM(G63:G72)</f>
        <v>192250</v>
      </c>
      <c r="H73" s="44"/>
      <c r="I73" s="43" t="s">
        <v>23</v>
      </c>
      <c r="J73" s="44"/>
      <c r="K73" s="48">
        <f>SUM(K63:K72)</f>
        <v>10450</v>
      </c>
      <c r="L73" s="49"/>
      <c r="M73" s="2"/>
      <c r="N73" s="2"/>
      <c r="O73" s="2"/>
      <c r="P73" s="2"/>
    </row>
    <row r="74" spans="1:16" ht="18.75" x14ac:dyDescent="0.25">
      <c r="A74" s="76" t="s">
        <v>24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6" ht="18.75" customHeight="1" x14ac:dyDescent="0.3">
      <c r="A75" s="38" t="s">
        <v>25</v>
      </c>
      <c r="B75" s="26"/>
      <c r="C75" s="39"/>
      <c r="D75" s="38" t="s">
        <v>26</v>
      </c>
      <c r="E75" s="39"/>
      <c r="F75" s="74" t="s">
        <v>25</v>
      </c>
      <c r="G75" s="74"/>
      <c r="H75" s="74"/>
      <c r="I75" s="84" t="s">
        <v>26</v>
      </c>
      <c r="J75" s="85"/>
      <c r="K75" s="2"/>
      <c r="L75" s="2"/>
      <c r="M75" s="2"/>
      <c r="N75" s="2"/>
      <c r="O75" s="2"/>
    </row>
    <row r="76" spans="1:16" ht="17.25" x14ac:dyDescent="0.3">
      <c r="A76" s="40" t="s">
        <v>27</v>
      </c>
      <c r="B76" s="41"/>
      <c r="C76" s="42"/>
      <c r="D76" s="38">
        <v>0</v>
      </c>
      <c r="E76" s="39"/>
      <c r="F76" s="40" t="s">
        <v>28</v>
      </c>
      <c r="G76" s="41"/>
      <c r="H76" s="42"/>
      <c r="I76" s="28">
        <v>0</v>
      </c>
      <c r="J76" s="30"/>
      <c r="K76" s="2"/>
      <c r="L76" s="2"/>
      <c r="M76" s="2"/>
      <c r="N76" s="2"/>
      <c r="O76" s="2"/>
    </row>
    <row r="77" spans="1:16" ht="17.25" x14ac:dyDescent="0.3">
      <c r="A77" s="40" t="s">
        <v>29</v>
      </c>
      <c r="B77" s="41"/>
      <c r="C77" s="42"/>
      <c r="D77" s="38">
        <v>7500</v>
      </c>
      <c r="E77" s="39"/>
      <c r="F77" s="40" t="s">
        <v>93</v>
      </c>
      <c r="G77" s="41"/>
      <c r="H77" s="42"/>
      <c r="I77" s="28">
        <v>0</v>
      </c>
      <c r="J77" s="30"/>
      <c r="K77" s="2"/>
      <c r="L77" s="2"/>
      <c r="M77" s="2"/>
      <c r="N77" s="2"/>
      <c r="O77" s="2"/>
    </row>
    <row r="78" spans="1:16" ht="17.25" x14ac:dyDescent="0.3">
      <c r="A78" s="40" t="s">
        <v>30</v>
      </c>
      <c r="B78" s="41"/>
      <c r="C78" s="42"/>
      <c r="D78" s="38">
        <v>300</v>
      </c>
      <c r="E78" s="39"/>
      <c r="F78" s="40" t="s">
        <v>48</v>
      </c>
      <c r="G78" s="41"/>
      <c r="H78" s="42"/>
      <c r="I78" s="28">
        <v>0</v>
      </c>
      <c r="J78" s="30"/>
      <c r="K78" s="2"/>
      <c r="L78" s="2"/>
      <c r="M78" s="2"/>
      <c r="N78" s="2"/>
      <c r="O78" s="2"/>
    </row>
    <row r="79" spans="1:16" ht="17.25" customHeight="1" x14ac:dyDescent="0.3">
      <c r="A79" s="40" t="s">
        <v>31</v>
      </c>
      <c r="B79" s="41"/>
      <c r="C79" s="42"/>
      <c r="D79" s="38">
        <v>0</v>
      </c>
      <c r="E79" s="39"/>
      <c r="F79" s="38" t="s">
        <v>17</v>
      </c>
      <c r="G79" s="26"/>
      <c r="H79" s="39"/>
      <c r="I79" s="38">
        <f>SUM(D76:E79)+SUM(I76:J78)</f>
        <v>7800</v>
      </c>
      <c r="J79" s="39"/>
      <c r="K79" s="2"/>
      <c r="L79" s="2"/>
      <c r="M79" s="2"/>
      <c r="N79" s="2"/>
      <c r="O79" s="2"/>
    </row>
    <row r="80" spans="1:16" ht="17.25" x14ac:dyDescent="0.3">
      <c r="A80" s="3"/>
      <c r="B80" s="3"/>
      <c r="C80" s="3"/>
      <c r="D80" s="10"/>
      <c r="E80" s="10"/>
      <c r="F80" s="10"/>
      <c r="G80" s="10"/>
      <c r="H80" s="2"/>
      <c r="I80" s="2"/>
      <c r="J80" s="2"/>
      <c r="K80" s="2"/>
      <c r="L80" s="2"/>
    </row>
    <row r="81" spans="1:14" ht="17.25" x14ac:dyDescent="0.3">
      <c r="A81" s="8"/>
      <c r="B81" s="9"/>
      <c r="C81" s="9"/>
      <c r="D81" s="2"/>
      <c r="E81" s="2"/>
      <c r="F81" s="2"/>
      <c r="G81" s="14"/>
      <c r="H81" s="15"/>
      <c r="I81" s="15"/>
      <c r="J81" s="15"/>
      <c r="K81" s="15"/>
      <c r="L81" s="16"/>
      <c r="M81" s="17"/>
      <c r="N81" s="17"/>
    </row>
    <row r="82" spans="1:14" ht="17.25" x14ac:dyDescent="0.3">
      <c r="A82" s="4" t="s">
        <v>32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4" ht="17.25" x14ac:dyDescent="0.3">
      <c r="A83" s="5" t="s">
        <v>33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4" ht="17.25" x14ac:dyDescent="0.3">
      <c r="A84" s="4" t="s">
        <v>34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4" ht="17.25" x14ac:dyDescent="0.3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4" ht="40.5" customHeight="1" x14ac:dyDescent="0.25">
      <c r="A86" s="83" t="s">
        <v>38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</row>
    <row r="87" spans="1:14" ht="17.25" x14ac:dyDescent="0.3">
      <c r="A87" s="6" t="s">
        <v>39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4" ht="17.25" x14ac:dyDescent="0.3">
      <c r="A88" s="6" t="s">
        <v>40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4" ht="17.25" x14ac:dyDescent="0.3">
      <c r="A89" s="6" t="s">
        <v>41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4" ht="17.25" x14ac:dyDescent="0.3">
      <c r="A90" s="6" t="s">
        <v>42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4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4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4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4" ht="17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</sheetData>
  <mergeCells count="168">
    <mergeCell ref="A86:L86"/>
    <mergeCell ref="F78:H78"/>
    <mergeCell ref="I76:J76"/>
    <mergeCell ref="I77:J77"/>
    <mergeCell ref="I78:J78"/>
    <mergeCell ref="I75:J75"/>
    <mergeCell ref="K71:L71"/>
    <mergeCell ref="K72:L72"/>
    <mergeCell ref="K73:L73"/>
    <mergeCell ref="F75:H75"/>
    <mergeCell ref="I64:J64"/>
    <mergeCell ref="I65:J65"/>
    <mergeCell ref="E55:G55"/>
    <mergeCell ref="H55:L55"/>
    <mergeCell ref="K63:L63"/>
    <mergeCell ref="K64:L64"/>
    <mergeCell ref="K65:L65"/>
    <mergeCell ref="I68:J68"/>
    <mergeCell ref="I69:J69"/>
    <mergeCell ref="G67:H67"/>
    <mergeCell ref="G68:H68"/>
    <mergeCell ref="G69:H69"/>
    <mergeCell ref="A16:N16"/>
    <mergeCell ref="A15:N15"/>
    <mergeCell ref="A10:N10"/>
    <mergeCell ref="A9:N9"/>
    <mergeCell ref="A18:N18"/>
    <mergeCell ref="A23:N23"/>
    <mergeCell ref="A2:L2"/>
    <mergeCell ref="A74:L74"/>
    <mergeCell ref="K60:L61"/>
    <mergeCell ref="A37:L37"/>
    <mergeCell ref="A56:L56"/>
    <mergeCell ref="A57:L57"/>
    <mergeCell ref="A58:L58"/>
    <mergeCell ref="E38:G38"/>
    <mergeCell ref="E40:G40"/>
    <mergeCell ref="A31:L31"/>
    <mergeCell ref="E45:G45"/>
    <mergeCell ref="E50:G50"/>
    <mergeCell ref="E51:G51"/>
    <mergeCell ref="E52:G52"/>
    <mergeCell ref="I60:J61"/>
    <mergeCell ref="I62:J62"/>
    <mergeCell ref="K62:L62"/>
    <mergeCell ref="I63:J63"/>
    <mergeCell ref="A29:L29"/>
    <mergeCell ref="A30:L30"/>
    <mergeCell ref="H53:L53"/>
    <mergeCell ref="H52:L52"/>
    <mergeCell ref="E46:G46"/>
    <mergeCell ref="E47:G47"/>
    <mergeCell ref="E48:G48"/>
    <mergeCell ref="E49:G49"/>
    <mergeCell ref="A4:L4"/>
    <mergeCell ref="H38:L38"/>
    <mergeCell ref="H40:L40"/>
    <mergeCell ref="A38:B38"/>
    <mergeCell ref="A40:B40"/>
    <mergeCell ref="A39:B39"/>
    <mergeCell ref="E39:G39"/>
    <mergeCell ref="H39:L39"/>
    <mergeCell ref="D28:E28"/>
    <mergeCell ref="D27:E27"/>
    <mergeCell ref="A22:N22"/>
    <mergeCell ref="A25:L25"/>
    <mergeCell ref="A24:N24"/>
    <mergeCell ref="A21:N21"/>
    <mergeCell ref="A19:N19"/>
    <mergeCell ref="A20:N20"/>
    <mergeCell ref="E42:G42"/>
    <mergeCell ref="E43:G43"/>
    <mergeCell ref="E44:G44"/>
    <mergeCell ref="H41:L41"/>
    <mergeCell ref="H42:L42"/>
    <mergeCell ref="H43:L43"/>
    <mergeCell ref="E53:G53"/>
    <mergeCell ref="A41:B41"/>
    <mergeCell ref="A42:B42"/>
    <mergeCell ref="A43:B43"/>
    <mergeCell ref="A44:B44"/>
    <mergeCell ref="A45:B45"/>
    <mergeCell ref="A46:B46"/>
    <mergeCell ref="A47:B47"/>
    <mergeCell ref="A48:B48"/>
    <mergeCell ref="H44:L44"/>
    <mergeCell ref="H45:L45"/>
    <mergeCell ref="H46:L46"/>
    <mergeCell ref="H47:L47"/>
    <mergeCell ref="H48:L48"/>
    <mergeCell ref="H49:L49"/>
    <mergeCell ref="H50:L50"/>
    <mergeCell ref="H51:L51"/>
    <mergeCell ref="A55:B55"/>
    <mergeCell ref="G60:H61"/>
    <mergeCell ref="G62:H62"/>
    <mergeCell ref="G63:H63"/>
    <mergeCell ref="G64:H64"/>
    <mergeCell ref="G65:H65"/>
    <mergeCell ref="G66:H66"/>
    <mergeCell ref="A62:C62"/>
    <mergeCell ref="A60:C61"/>
    <mergeCell ref="D60:D61"/>
    <mergeCell ref="E60:E61"/>
    <mergeCell ref="F60:F61"/>
    <mergeCell ref="I72:J72"/>
    <mergeCell ref="I73:J73"/>
    <mergeCell ref="K66:L66"/>
    <mergeCell ref="K67:L67"/>
    <mergeCell ref="K68:L68"/>
    <mergeCell ref="K69:L69"/>
    <mergeCell ref="K70:L70"/>
    <mergeCell ref="I66:J66"/>
    <mergeCell ref="I67:J67"/>
    <mergeCell ref="I70:J70"/>
    <mergeCell ref="I71:J71"/>
    <mergeCell ref="G73:H73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G70:H70"/>
    <mergeCell ref="G71:H71"/>
    <mergeCell ref="G72:H72"/>
    <mergeCell ref="F79:H79"/>
    <mergeCell ref="I79:J79"/>
    <mergeCell ref="A75:C75"/>
    <mergeCell ref="D75:E75"/>
    <mergeCell ref="A76:C76"/>
    <mergeCell ref="A77:C77"/>
    <mergeCell ref="A78:C78"/>
    <mergeCell ref="A79:C79"/>
    <mergeCell ref="D76:E76"/>
    <mergeCell ref="D77:E77"/>
    <mergeCell ref="D78:E78"/>
    <mergeCell ref="D79:E79"/>
    <mergeCell ref="F76:H76"/>
    <mergeCell ref="F77:H77"/>
    <mergeCell ref="A32:N32"/>
    <mergeCell ref="A33:N33"/>
    <mergeCell ref="A34:N34"/>
    <mergeCell ref="A35:N35"/>
    <mergeCell ref="A36:N36"/>
    <mergeCell ref="H54:L54"/>
    <mergeCell ref="E54:G54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54:B54"/>
    <mergeCell ref="A49:B49"/>
    <mergeCell ref="A50:B50"/>
    <mergeCell ref="A51:B51"/>
    <mergeCell ref="A52:B52"/>
    <mergeCell ref="A53:B53"/>
    <mergeCell ref="E41:G41"/>
  </mergeCells>
  <phoneticPr fontId="13" type="noConversion"/>
  <hyperlinks>
    <hyperlink ref="A8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scale="88" fitToHeight="0" orientation="landscape" r:id="rId2"/>
  <headerFooter>
    <oddHeader>&amp;LФИО&amp;RВид деятельности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2022-09-23T12:54:02Z</dcterms:modified>
</cp:coreProperties>
</file>