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EEA9B9C-D3D7-4177-A45A-B1713CB85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5" i="1" l="1"/>
  <c r="I84" i="1"/>
  <c r="I83" i="1"/>
  <c r="I82" i="1"/>
  <c r="I81" i="1"/>
  <c r="I80" i="1"/>
  <c r="I79" i="1"/>
  <c r="I78" i="1"/>
  <c r="I77" i="1"/>
  <c r="I76" i="1"/>
  <c r="E63" i="1"/>
  <c r="E44" i="1"/>
  <c r="E45" i="1"/>
  <c r="E46" i="1"/>
  <c r="E47" i="1"/>
  <c r="E48" i="1"/>
  <c r="E50" i="1"/>
  <c r="E51" i="1"/>
  <c r="E52" i="1"/>
  <c r="E43" i="1"/>
  <c r="E40" i="1"/>
  <c r="E57" i="1"/>
  <c r="E58" i="1"/>
  <c r="E59" i="1"/>
  <c r="E60" i="1"/>
  <c r="G79" i="1" l="1"/>
  <c r="G80" i="1"/>
  <c r="G81" i="1"/>
  <c r="G82" i="1"/>
  <c r="G83" i="1"/>
  <c r="G84" i="1"/>
  <c r="K79" i="1"/>
  <c r="K80" i="1"/>
  <c r="K81" i="1"/>
  <c r="K82" i="1"/>
  <c r="K83" i="1"/>
  <c r="K84" i="1"/>
  <c r="E41" i="1"/>
  <c r="E42" i="1"/>
  <c r="E53" i="1"/>
  <c r="E54" i="1"/>
  <c r="E38" i="1"/>
  <c r="E37" i="1" s="1"/>
  <c r="K77" i="1" l="1"/>
  <c r="K78" i="1"/>
  <c r="K85" i="1"/>
  <c r="G77" i="1"/>
  <c r="G78" i="1"/>
  <c r="G85" i="1"/>
  <c r="E55" i="1"/>
  <c r="E56" i="1"/>
  <c r="E61" i="1"/>
  <c r="E62" i="1"/>
  <c r="E39" i="1" l="1"/>
  <c r="I93" i="1"/>
  <c r="E65" i="1" l="1"/>
  <c r="E86" i="1"/>
  <c r="G76" i="1"/>
  <c r="K76" i="1"/>
  <c r="E64" i="1" l="1"/>
  <c r="E66" i="1" s="1"/>
  <c r="G86" i="1" l="1"/>
  <c r="K86" i="1"/>
</calcChain>
</file>

<file path=xl/sharedStrings.xml><?xml version="1.0" encoding="utf-8"?>
<sst xmlns="http://schemas.openxmlformats.org/spreadsheetml/2006/main" count="120" uniqueCount="107">
  <si>
    <t>БИЗНЕС-ПЛАН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</si>
  <si>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</si>
  <si>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</si>
  <si>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</si>
  <si>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</si>
  <si>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</si>
  <si>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</si>
  <si>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</si>
  <si>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</si>
  <si>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</si>
  <si>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</si>
  <si>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</si>
  <si>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</si>
  <si>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</si>
  <si>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</si>
  <si>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</si>
  <si>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</si>
  <si>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</si>
  <si>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</si>
  <si>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</si>
  <si>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</si>
  <si>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</si>
  <si>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</si>
  <si>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</si>
  <si>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</si>
  <si>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</si>
  <si>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</si>
  <si>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</si>
  <si>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</si>
  <si>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</si>
  <si>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</si>
  <si>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</si>
  <si>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</si>
  <si>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</si>
  <si>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</si>
  <si>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</si>
  <si>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</si>
  <si>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</si>
  <si>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</si>
  <si>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</si>
  <si>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</si>
  <si>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</si>
  <si>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</si>
  <si>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</si>
  <si>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</si>
  <si>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шт.</t>
  </si>
  <si>
    <t xml:space="preserve">Место жительства: </t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</si>
  <si>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</si>
  <si>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</si>
  <si>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</si>
  <si>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r>
      <t>ð</t>
    </r>
    <r>
      <rPr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>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</si>
  <si>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Имеющееся оборудование/имущество для бизнеса: нет</t>
  </si>
  <si>
    <t>-</t>
  </si>
  <si>
    <t>Опрессовка системы водоснабжения</t>
  </si>
  <si>
    <t>Установка водонагревателя</t>
  </si>
  <si>
    <t>Установка унитаза</t>
  </si>
  <si>
    <t>Установка смесителя</t>
  </si>
  <si>
    <t>Установка полотенцесушилки</t>
  </si>
  <si>
    <t>Плиточные работы</t>
  </si>
  <si>
    <t>Укладка ламината</t>
  </si>
  <si>
    <t>Работы по гипсокартону</t>
  </si>
  <si>
    <t>Прокладка труб ПВХ</t>
  </si>
  <si>
    <t>кв. м</t>
  </si>
  <si>
    <t>Наливные полы</t>
  </si>
  <si>
    <t>Перфоратор</t>
  </si>
  <si>
    <t>Лобзик</t>
  </si>
  <si>
    <t xml:space="preserve">Сварочный аппарат </t>
  </si>
  <si>
    <t>Шуруповерт</t>
  </si>
  <si>
    <t>Лестница</t>
  </si>
  <si>
    <t>Миксер</t>
  </si>
  <si>
    <t>Паяльник ПВХ</t>
  </si>
  <si>
    <t>Ножницы по металлу</t>
  </si>
  <si>
    <t>Пояс для инструментов</t>
  </si>
  <si>
    <t>Молоток</t>
  </si>
  <si>
    <t>Электроточило</t>
  </si>
  <si>
    <t>Топор</t>
  </si>
  <si>
    <t>Лазерный уровень</t>
  </si>
  <si>
    <t>Болгарка</t>
  </si>
  <si>
    <t>Фрезер</t>
  </si>
  <si>
    <t>Тиски</t>
  </si>
  <si>
    <t>Электрорубанок</t>
  </si>
  <si>
    <t>Фен</t>
  </si>
  <si>
    <t>Генератор</t>
  </si>
  <si>
    <t>Переноска</t>
  </si>
  <si>
    <t>Набор ключей</t>
  </si>
  <si>
    <t xml:space="preserve">Название проекта: Отделочные работы   </t>
  </si>
  <si>
    <t>Система налогообложения (отметить и подчеркнуть):</t>
  </si>
  <si>
    <t>Набор клуппов</t>
  </si>
  <si>
    <t>Плиткорез</t>
  </si>
  <si>
    <t>Набор отверток</t>
  </si>
  <si>
    <t xml:space="preserve">ФИО  </t>
  </si>
  <si>
    <t xml:space="preserve">Дата рождения                        Телефон                                 эл. почта </t>
  </si>
  <si>
    <t xml:space="preserve">Паспортные данные (серия, номер) </t>
  </si>
  <si>
    <t xml:space="preserve">Образование (специальность) </t>
  </si>
  <si>
    <t>Общий стаж              лет                                                         Опыт работы в данной сфере:</t>
  </si>
  <si>
    <t xml:space="preserve">ИНН </t>
  </si>
  <si>
    <t>Состав семьи:          чел.</t>
  </si>
  <si>
    <t>Планируемый график работы (дней в неделю)                                      (часов в неделю)</t>
  </si>
  <si>
    <t>2. ОПИСАНИЕ ПРОЕКТА</t>
  </si>
  <si>
    <t xml:space="preserve">Вид деятельности: </t>
  </si>
  <si>
    <t xml:space="preserve">Адрес места ведения бизнеса, кв. м, стоимость аренды или право собственности: </t>
  </si>
  <si>
    <t>Описание производимого товара (работ, услуг): предоставление услуг по отделочным работам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</si>
  <si>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</si>
  <si>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</si>
  <si>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Реклама товара (работ, услуг): Авито, соц.сети</t>
  </si>
  <si>
    <t>Потребители товара (работ, услуг) – целевая аудитория: население города Липецк и Липецкой области</t>
  </si>
  <si>
    <t xml:space="preserve">Рынки сбыта, наличие договоров поставки товара (работ, услуг):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</si>
</sst>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8"/>
  <sheetViews>
    <sheetView tabSelected="1" showWhiteSpace="0" view="pageLayout" topLeftCell="A55" zoomScaleNormal="91" workbookViewId="0">
      <selection activeCell="M90" sqref="M90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 ht="18.75" x14ac:dyDescent="0.25">
      <c r="A3" s="1"/>
    </row>
    <row r="4" spans="1:14" ht="18.75" x14ac:dyDescent="0.25">
      <c r="A4" s="69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4" ht="16.5" x14ac:dyDescent="0.25">
      <c r="A5" s="28" t="s">
        <v>90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6.5" x14ac:dyDescent="0.25">
      <c r="A6" s="28" t="s">
        <v>91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6.5" x14ac:dyDescent="0.25">
      <c r="A7" s="29" t="s">
        <v>92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6.5" x14ac:dyDescent="0.25">
      <c r="A8" s="30" t="s">
        <v>46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8.75" customHeight="1" x14ac:dyDescent="0.25">
      <c r="A9" s="30" t="s">
        <v>93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6.5" x14ac:dyDescent="0.25">
      <c r="A10" s="28" t="s">
        <v>94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6.5" x14ac:dyDescent="0.25">
      <c r="A11" s="29" t="s">
        <v>95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6.5" x14ac:dyDescent="0.25">
      <c r="A12" s="29" t="s">
        <v>96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6.5" x14ac:dyDescent="0.25">
      <c r="A13" s="29" t="s">
        <v>97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6.5" x14ac:dyDescent="0.25">
      <c r="A14" s="31" t="s">
        <v>98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6.5" x14ac:dyDescent="0.25">
      <c r="A15" s="28" t="s">
        <v>85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6.5" x14ac:dyDescent="0.25">
      <c r="A16" s="77" t="s">
        <v>99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16.5" x14ac:dyDescent="0.25">
      <c r="A17" s="30" t="s">
        <v>86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6.5" x14ac:dyDescent="0.25">
      <c r="A18" s="81" t="s">
        <v>50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ht="15" customHeight="1" x14ac:dyDescent="0.25">
      <c r="A19" s="29" t="s">
        <v>100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6.5" x14ac:dyDescent="0.25">
      <c r="A20" s="63" t="s">
        <v>101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ht="16.5" x14ac:dyDescent="0.25">
      <c r="A21" s="29" t="s">
        <v>51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6.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8.75" x14ac:dyDescent="0.25">
      <c r="A23" s="70" t="s">
        <v>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4" ht="18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ht="35.25" customHeight="1" x14ac:dyDescent="0.3">
      <c r="A25" s="11" t="s">
        <v>2</v>
      </c>
      <c r="B25" s="11" t="s">
        <v>3</v>
      </c>
      <c r="C25" s="11" t="s">
        <v>4</v>
      </c>
      <c r="D25" s="80" t="s">
        <v>5</v>
      </c>
      <c r="E25" s="80"/>
      <c r="F25" s="2"/>
      <c r="G25" s="2"/>
      <c r="H25" s="2"/>
      <c r="I25" s="2"/>
      <c r="J25" s="2"/>
      <c r="K25" s="2"/>
      <c r="L25" s="2"/>
    </row>
    <row r="26" spans="1:14" ht="17.25" x14ac:dyDescent="0.3">
      <c r="A26" s="19" t="s">
        <v>52</v>
      </c>
      <c r="B26" s="19">
        <v>0</v>
      </c>
      <c r="C26" s="19">
        <v>0</v>
      </c>
      <c r="D26" s="36" t="s">
        <v>52</v>
      </c>
      <c r="E26" s="36"/>
      <c r="F26" s="2"/>
      <c r="G26" s="2"/>
      <c r="H26" s="2"/>
      <c r="I26" s="2"/>
      <c r="J26" s="2"/>
      <c r="K26" s="2"/>
      <c r="L26" s="2"/>
    </row>
    <row r="27" spans="1:14" ht="16.5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4" ht="16.5" x14ac:dyDescent="0.25">
      <c r="A28" s="65" t="s">
        <v>44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4" ht="18.75" x14ac:dyDescent="0.25">
      <c r="A29" s="75" t="s">
        <v>31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4" ht="16.5" x14ac:dyDescent="0.25">
      <c r="A30" s="28" t="s">
        <v>105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6.5" x14ac:dyDescent="0.25">
      <c r="A31" s="29" t="s">
        <v>106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6.5" x14ac:dyDescent="0.25">
      <c r="A32" s="29" t="s">
        <v>104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2" ht="18.75" x14ac:dyDescent="0.25">
      <c r="A33" s="75" t="s">
        <v>32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6.5" x14ac:dyDescent="0.25">
      <c r="A34" s="64" t="s">
        <v>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33.75" customHeight="1" x14ac:dyDescent="0.25">
      <c r="A35" s="37" t="s">
        <v>7</v>
      </c>
      <c r="B35" s="39"/>
      <c r="C35" s="11" t="s">
        <v>8</v>
      </c>
      <c r="D35" s="11" t="s">
        <v>9</v>
      </c>
      <c r="E35" s="62" t="s">
        <v>10</v>
      </c>
      <c r="F35" s="62"/>
      <c r="G35" s="62"/>
      <c r="H35" s="78" t="s">
        <v>11</v>
      </c>
      <c r="I35" s="78"/>
      <c r="J35" s="78"/>
      <c r="K35" s="78"/>
      <c r="L35" s="78"/>
    </row>
    <row r="36" spans="1:12" ht="21" customHeight="1" x14ac:dyDescent="0.25">
      <c r="A36" s="67" t="s">
        <v>42</v>
      </c>
      <c r="B36" s="68"/>
      <c r="C36" s="12"/>
      <c r="D36" s="12"/>
      <c r="E36" s="66">
        <v>0</v>
      </c>
      <c r="F36" s="66"/>
      <c r="G36" s="66"/>
      <c r="H36" s="66"/>
      <c r="I36" s="66"/>
      <c r="J36" s="66"/>
      <c r="K36" s="66"/>
      <c r="L36" s="66"/>
    </row>
    <row r="37" spans="1:12" ht="17.25" x14ac:dyDescent="0.25">
      <c r="A37" s="67" t="s">
        <v>12</v>
      </c>
      <c r="B37" s="68"/>
      <c r="C37" s="12"/>
      <c r="D37" s="12"/>
      <c r="E37" s="66">
        <f>E38</f>
        <v>0</v>
      </c>
      <c r="F37" s="66"/>
      <c r="G37" s="66"/>
      <c r="H37" s="66"/>
      <c r="I37" s="66"/>
      <c r="J37" s="66"/>
      <c r="K37" s="66"/>
      <c r="L37" s="66"/>
    </row>
    <row r="38" spans="1:12" ht="17.25" x14ac:dyDescent="0.3">
      <c r="A38" s="42"/>
      <c r="B38" s="43"/>
      <c r="C38" s="13"/>
      <c r="D38" s="13"/>
      <c r="E38" s="36">
        <f>C38*D38</f>
        <v>0</v>
      </c>
      <c r="F38" s="36"/>
      <c r="G38" s="36"/>
      <c r="H38" s="79"/>
      <c r="I38" s="79"/>
      <c r="J38" s="79"/>
      <c r="K38" s="79"/>
      <c r="L38" s="79"/>
    </row>
    <row r="39" spans="1:12" ht="17.25" x14ac:dyDescent="0.25">
      <c r="A39" s="67" t="s">
        <v>13</v>
      </c>
      <c r="B39" s="68"/>
      <c r="C39" s="12"/>
      <c r="D39" s="12"/>
      <c r="E39" s="66">
        <f>SUM(E40:G63)</f>
        <v>350000</v>
      </c>
      <c r="F39" s="66"/>
      <c r="G39" s="66"/>
      <c r="H39" s="66"/>
      <c r="I39" s="66"/>
      <c r="J39" s="66"/>
      <c r="K39" s="66"/>
      <c r="L39" s="66"/>
    </row>
    <row r="40" spans="1:12" ht="17.25" x14ac:dyDescent="0.3">
      <c r="A40" s="33" t="s">
        <v>64</v>
      </c>
      <c r="B40" s="34"/>
      <c r="C40" s="13">
        <v>1</v>
      </c>
      <c r="D40" s="13">
        <v>45000</v>
      </c>
      <c r="E40" s="36">
        <f>C40*D40</f>
        <v>45000</v>
      </c>
      <c r="F40" s="36"/>
      <c r="G40" s="36"/>
      <c r="H40" s="35"/>
      <c r="I40" s="35"/>
      <c r="J40" s="35"/>
      <c r="K40" s="35"/>
      <c r="L40" s="35"/>
    </row>
    <row r="41" spans="1:12" ht="17.25" x14ac:dyDescent="0.3">
      <c r="A41" s="33" t="s">
        <v>65</v>
      </c>
      <c r="B41" s="34"/>
      <c r="C41" s="13">
        <v>1</v>
      </c>
      <c r="D41" s="13">
        <v>10000</v>
      </c>
      <c r="E41" s="36">
        <f t="shared" ref="E41:E54" si="0">C41*D41</f>
        <v>10000</v>
      </c>
      <c r="F41" s="36"/>
      <c r="G41" s="36"/>
      <c r="H41" s="35"/>
      <c r="I41" s="35"/>
      <c r="J41" s="35"/>
      <c r="K41" s="35"/>
      <c r="L41" s="35"/>
    </row>
    <row r="42" spans="1:12" ht="17.25" x14ac:dyDescent="0.3">
      <c r="A42" s="33" t="s">
        <v>66</v>
      </c>
      <c r="B42" s="34"/>
      <c r="C42" s="13">
        <v>1</v>
      </c>
      <c r="D42" s="13">
        <v>30000</v>
      </c>
      <c r="E42" s="36">
        <f t="shared" si="0"/>
        <v>30000</v>
      </c>
      <c r="F42" s="36"/>
      <c r="G42" s="36"/>
      <c r="H42" s="35"/>
      <c r="I42" s="35"/>
      <c r="J42" s="35"/>
      <c r="K42" s="35"/>
      <c r="L42" s="35"/>
    </row>
    <row r="43" spans="1:12" ht="17.25" x14ac:dyDescent="0.3">
      <c r="A43" s="33" t="s">
        <v>67</v>
      </c>
      <c r="B43" s="34"/>
      <c r="C43" s="13">
        <v>1</v>
      </c>
      <c r="D43" s="13">
        <v>7000</v>
      </c>
      <c r="E43" s="36">
        <f>C43*D43</f>
        <v>7000</v>
      </c>
      <c r="F43" s="36"/>
      <c r="G43" s="36"/>
      <c r="H43" s="35"/>
      <c r="I43" s="35"/>
      <c r="J43" s="35"/>
      <c r="K43" s="35"/>
      <c r="L43" s="35"/>
    </row>
    <row r="44" spans="1:12" ht="17.25" x14ac:dyDescent="0.3">
      <c r="A44" s="33" t="s">
        <v>68</v>
      </c>
      <c r="B44" s="34"/>
      <c r="C44" s="13">
        <v>1</v>
      </c>
      <c r="D44" s="13">
        <v>15000</v>
      </c>
      <c r="E44" s="36">
        <f t="shared" ref="E44:E52" si="1">C44*D44</f>
        <v>15000</v>
      </c>
      <c r="F44" s="36"/>
      <c r="G44" s="36"/>
      <c r="H44" s="35"/>
      <c r="I44" s="35"/>
      <c r="J44" s="35"/>
      <c r="K44" s="35"/>
      <c r="L44" s="35"/>
    </row>
    <row r="45" spans="1:12" ht="17.25" x14ac:dyDescent="0.3">
      <c r="A45" s="33" t="s">
        <v>69</v>
      </c>
      <c r="B45" s="34"/>
      <c r="C45" s="13">
        <v>1</v>
      </c>
      <c r="D45" s="13">
        <v>8000</v>
      </c>
      <c r="E45" s="36">
        <f t="shared" si="1"/>
        <v>8000</v>
      </c>
      <c r="F45" s="36"/>
      <c r="G45" s="36"/>
      <c r="H45" s="35"/>
      <c r="I45" s="35"/>
      <c r="J45" s="35"/>
      <c r="K45" s="35"/>
      <c r="L45" s="35"/>
    </row>
    <row r="46" spans="1:12" ht="17.25" x14ac:dyDescent="0.3">
      <c r="A46" s="33" t="s">
        <v>70</v>
      </c>
      <c r="B46" s="34"/>
      <c r="C46" s="13">
        <v>1</v>
      </c>
      <c r="D46" s="13">
        <v>4500</v>
      </c>
      <c r="E46" s="36">
        <f t="shared" si="1"/>
        <v>4500</v>
      </c>
      <c r="F46" s="36"/>
      <c r="G46" s="36"/>
      <c r="H46" s="35"/>
      <c r="I46" s="35"/>
      <c r="J46" s="35"/>
      <c r="K46" s="35"/>
      <c r="L46" s="35"/>
    </row>
    <row r="47" spans="1:12" ht="17.25" x14ac:dyDescent="0.3">
      <c r="A47" s="33" t="s">
        <v>71</v>
      </c>
      <c r="B47" s="34"/>
      <c r="C47" s="13">
        <v>1</v>
      </c>
      <c r="D47" s="13">
        <v>1500</v>
      </c>
      <c r="E47" s="36">
        <f t="shared" si="1"/>
        <v>1500</v>
      </c>
      <c r="F47" s="36"/>
      <c r="G47" s="36"/>
      <c r="H47" s="35"/>
      <c r="I47" s="35"/>
      <c r="J47" s="35"/>
      <c r="K47" s="35"/>
      <c r="L47" s="35"/>
    </row>
    <row r="48" spans="1:12" ht="17.25" x14ac:dyDescent="0.3">
      <c r="A48" s="33" t="s">
        <v>72</v>
      </c>
      <c r="B48" s="34"/>
      <c r="C48" s="13">
        <v>1</v>
      </c>
      <c r="D48" s="13">
        <v>5000</v>
      </c>
      <c r="E48" s="36">
        <f t="shared" si="1"/>
        <v>5000</v>
      </c>
      <c r="F48" s="36"/>
      <c r="G48" s="36"/>
      <c r="H48" s="35"/>
      <c r="I48" s="35"/>
      <c r="J48" s="35"/>
      <c r="K48" s="35"/>
      <c r="L48" s="35"/>
    </row>
    <row r="49" spans="1:12" ht="17.25" x14ac:dyDescent="0.3">
      <c r="A49" s="33" t="s">
        <v>73</v>
      </c>
      <c r="B49" s="34"/>
      <c r="C49" s="13">
        <v>1</v>
      </c>
      <c r="D49" s="13">
        <v>5000</v>
      </c>
      <c r="E49" s="36">
        <v>5000</v>
      </c>
      <c r="F49" s="36"/>
      <c r="G49" s="36"/>
      <c r="H49" s="35"/>
      <c r="I49" s="35"/>
      <c r="J49" s="35"/>
      <c r="K49" s="35"/>
      <c r="L49" s="35"/>
    </row>
    <row r="50" spans="1:12" ht="17.25" x14ac:dyDescent="0.3">
      <c r="A50" s="33" t="s">
        <v>74</v>
      </c>
      <c r="B50" s="34"/>
      <c r="C50" s="13">
        <v>1</v>
      </c>
      <c r="D50" s="13">
        <v>7000</v>
      </c>
      <c r="E50" s="36">
        <f t="shared" si="1"/>
        <v>7000</v>
      </c>
      <c r="F50" s="36"/>
      <c r="G50" s="36"/>
      <c r="H50" s="35"/>
      <c r="I50" s="35"/>
      <c r="J50" s="35"/>
      <c r="K50" s="35"/>
      <c r="L50" s="35"/>
    </row>
    <row r="51" spans="1:12" ht="17.25" x14ac:dyDescent="0.3">
      <c r="A51" s="33" t="s">
        <v>75</v>
      </c>
      <c r="B51" s="34"/>
      <c r="C51" s="13">
        <v>1</v>
      </c>
      <c r="D51" s="13">
        <v>2500</v>
      </c>
      <c r="E51" s="36">
        <f t="shared" si="1"/>
        <v>2500</v>
      </c>
      <c r="F51" s="36"/>
      <c r="G51" s="36"/>
      <c r="H51" s="35"/>
      <c r="I51" s="35"/>
      <c r="J51" s="35"/>
      <c r="K51" s="35"/>
      <c r="L51" s="35"/>
    </row>
    <row r="52" spans="1:12" ht="17.25" x14ac:dyDescent="0.3">
      <c r="A52" s="33" t="s">
        <v>76</v>
      </c>
      <c r="B52" s="34"/>
      <c r="C52" s="13">
        <v>1</v>
      </c>
      <c r="D52" s="27">
        <v>35000</v>
      </c>
      <c r="E52" s="36">
        <f t="shared" si="1"/>
        <v>35000</v>
      </c>
      <c r="F52" s="36"/>
      <c r="G52" s="36"/>
      <c r="H52" s="35"/>
      <c r="I52" s="35"/>
      <c r="J52" s="35"/>
      <c r="K52" s="35"/>
      <c r="L52" s="35"/>
    </row>
    <row r="53" spans="1:12" ht="17.25" x14ac:dyDescent="0.3">
      <c r="A53" s="33" t="s">
        <v>88</v>
      </c>
      <c r="B53" s="34"/>
      <c r="C53" s="13">
        <v>1</v>
      </c>
      <c r="D53" s="13">
        <v>30000</v>
      </c>
      <c r="E53" s="36">
        <f t="shared" si="0"/>
        <v>30000</v>
      </c>
      <c r="F53" s="36"/>
      <c r="G53" s="36"/>
      <c r="H53" s="35"/>
      <c r="I53" s="35"/>
      <c r="J53" s="35"/>
      <c r="K53" s="35"/>
      <c r="L53" s="35"/>
    </row>
    <row r="54" spans="1:12" ht="17.25" x14ac:dyDescent="0.3">
      <c r="A54" s="33" t="s">
        <v>77</v>
      </c>
      <c r="B54" s="34"/>
      <c r="C54" s="13">
        <v>1</v>
      </c>
      <c r="D54" s="13">
        <v>10000</v>
      </c>
      <c r="E54" s="36">
        <f t="shared" si="0"/>
        <v>10000</v>
      </c>
      <c r="F54" s="36"/>
      <c r="G54" s="36"/>
      <c r="H54" s="35"/>
      <c r="I54" s="35"/>
      <c r="J54" s="35"/>
      <c r="K54" s="35"/>
      <c r="L54" s="35"/>
    </row>
    <row r="55" spans="1:12" ht="17.25" x14ac:dyDescent="0.3">
      <c r="A55" s="33" t="s">
        <v>78</v>
      </c>
      <c r="B55" s="34"/>
      <c r="C55" s="13">
        <v>1</v>
      </c>
      <c r="D55" s="13">
        <v>35000</v>
      </c>
      <c r="E55" s="36">
        <f t="shared" ref="E55:E62" si="2">C55*D55</f>
        <v>35000</v>
      </c>
      <c r="F55" s="36"/>
      <c r="G55" s="36"/>
      <c r="H55" s="35"/>
      <c r="I55" s="35"/>
      <c r="J55" s="35"/>
      <c r="K55" s="35"/>
      <c r="L55" s="35"/>
    </row>
    <row r="56" spans="1:12" ht="17.25" x14ac:dyDescent="0.3">
      <c r="A56" s="33" t="s">
        <v>79</v>
      </c>
      <c r="B56" s="34"/>
      <c r="C56" s="13">
        <v>1</v>
      </c>
      <c r="D56" s="13">
        <v>17000</v>
      </c>
      <c r="E56" s="36">
        <f t="shared" si="2"/>
        <v>17000</v>
      </c>
      <c r="F56" s="36"/>
      <c r="G56" s="36"/>
      <c r="H56" s="35"/>
      <c r="I56" s="35"/>
      <c r="J56" s="35"/>
      <c r="K56" s="35"/>
      <c r="L56" s="35"/>
    </row>
    <row r="57" spans="1:12" ht="17.25" x14ac:dyDescent="0.3">
      <c r="A57" s="33" t="s">
        <v>80</v>
      </c>
      <c r="B57" s="34"/>
      <c r="C57" s="13">
        <v>1</v>
      </c>
      <c r="D57" s="13">
        <v>7000</v>
      </c>
      <c r="E57" s="36">
        <f t="shared" ref="E57:E60" si="3">C57*D57</f>
        <v>7000</v>
      </c>
      <c r="F57" s="36"/>
      <c r="G57" s="36"/>
      <c r="H57" s="35"/>
      <c r="I57" s="35"/>
      <c r="J57" s="35"/>
      <c r="K57" s="35"/>
      <c r="L57" s="35"/>
    </row>
    <row r="58" spans="1:12" ht="17.25" x14ac:dyDescent="0.3">
      <c r="A58" s="33" t="s">
        <v>81</v>
      </c>
      <c r="B58" s="34"/>
      <c r="C58" s="13">
        <v>1</v>
      </c>
      <c r="D58" s="13">
        <v>6500</v>
      </c>
      <c r="E58" s="36">
        <f t="shared" si="3"/>
        <v>6500</v>
      </c>
      <c r="F58" s="36"/>
      <c r="G58" s="36"/>
      <c r="H58" s="35"/>
      <c r="I58" s="35"/>
      <c r="J58" s="35"/>
      <c r="K58" s="35"/>
      <c r="L58" s="35"/>
    </row>
    <row r="59" spans="1:12" ht="17.25" x14ac:dyDescent="0.3">
      <c r="A59" s="33" t="s">
        <v>82</v>
      </c>
      <c r="B59" s="34"/>
      <c r="C59" s="13">
        <v>1</v>
      </c>
      <c r="D59" s="13">
        <v>18000</v>
      </c>
      <c r="E59" s="36">
        <f t="shared" si="3"/>
        <v>18000</v>
      </c>
      <c r="F59" s="36"/>
      <c r="G59" s="36"/>
      <c r="H59" s="35"/>
      <c r="I59" s="35"/>
      <c r="J59" s="35"/>
      <c r="K59" s="35"/>
      <c r="L59" s="35"/>
    </row>
    <row r="60" spans="1:12" ht="17.25" x14ac:dyDescent="0.3">
      <c r="A60" s="33" t="s">
        <v>83</v>
      </c>
      <c r="B60" s="34"/>
      <c r="C60" s="13">
        <v>1</v>
      </c>
      <c r="D60" s="13">
        <v>12000</v>
      </c>
      <c r="E60" s="36">
        <f t="shared" si="3"/>
        <v>12000</v>
      </c>
      <c r="F60" s="36"/>
      <c r="G60" s="36"/>
      <c r="H60" s="35"/>
      <c r="I60" s="35"/>
      <c r="J60" s="35"/>
      <c r="K60" s="35"/>
      <c r="L60" s="35"/>
    </row>
    <row r="61" spans="1:12" ht="17.25" x14ac:dyDescent="0.3">
      <c r="A61" s="33" t="s">
        <v>84</v>
      </c>
      <c r="B61" s="34"/>
      <c r="C61" s="13">
        <v>1</v>
      </c>
      <c r="D61" s="13">
        <v>25000</v>
      </c>
      <c r="E61" s="36">
        <f t="shared" si="2"/>
        <v>25000</v>
      </c>
      <c r="F61" s="36"/>
      <c r="G61" s="36"/>
      <c r="H61" s="35"/>
      <c r="I61" s="35"/>
      <c r="J61" s="35"/>
      <c r="K61" s="35"/>
      <c r="L61" s="35"/>
    </row>
    <row r="62" spans="1:12" ht="17.25" x14ac:dyDescent="0.3">
      <c r="A62" s="33" t="s">
        <v>87</v>
      </c>
      <c r="B62" s="34"/>
      <c r="C62" s="13">
        <v>1</v>
      </c>
      <c r="D62" s="13">
        <v>10500</v>
      </c>
      <c r="E62" s="36">
        <f t="shared" si="2"/>
        <v>10500</v>
      </c>
      <c r="F62" s="36"/>
      <c r="G62" s="36"/>
      <c r="H62" s="35"/>
      <c r="I62" s="35"/>
      <c r="J62" s="35"/>
      <c r="K62" s="35"/>
      <c r="L62" s="35"/>
    </row>
    <row r="63" spans="1:12" ht="17.25" x14ac:dyDescent="0.3">
      <c r="A63" s="33" t="s">
        <v>89</v>
      </c>
      <c r="B63" s="34"/>
      <c r="C63" s="13">
        <v>1</v>
      </c>
      <c r="D63" s="13">
        <v>3500</v>
      </c>
      <c r="E63" s="36">
        <f t="shared" ref="E63" si="4">C63*D63</f>
        <v>3500</v>
      </c>
      <c r="F63" s="36"/>
      <c r="G63" s="36"/>
      <c r="H63" s="35"/>
      <c r="I63" s="35"/>
      <c r="J63" s="35"/>
      <c r="K63" s="35"/>
      <c r="L63" s="35"/>
    </row>
    <row r="64" spans="1:12" ht="17.25" x14ac:dyDescent="0.25">
      <c r="A64" s="67" t="s">
        <v>14</v>
      </c>
      <c r="B64" s="68"/>
      <c r="C64" s="12"/>
      <c r="D64" s="12"/>
      <c r="E64" s="66">
        <f>SUM(E65:G65)</f>
        <v>0</v>
      </c>
      <c r="F64" s="66"/>
      <c r="G64" s="66"/>
      <c r="H64" s="66"/>
      <c r="I64" s="66"/>
      <c r="J64" s="66"/>
      <c r="K64" s="66"/>
      <c r="L64" s="66"/>
    </row>
    <row r="65" spans="1:16" ht="17.25" x14ac:dyDescent="0.3">
      <c r="A65" s="33"/>
      <c r="B65" s="34"/>
      <c r="C65" s="13"/>
      <c r="D65" s="13"/>
      <c r="E65" s="36">
        <f>C65*D65</f>
        <v>0</v>
      </c>
      <c r="F65" s="36"/>
      <c r="G65" s="36"/>
      <c r="H65" s="35"/>
      <c r="I65" s="35"/>
      <c r="J65" s="35"/>
      <c r="K65" s="35"/>
      <c r="L65" s="35"/>
    </row>
    <row r="66" spans="1:16" ht="17.25" x14ac:dyDescent="0.25">
      <c r="A66" s="67" t="s">
        <v>15</v>
      </c>
      <c r="B66" s="68"/>
      <c r="C66" s="12"/>
      <c r="D66" s="12"/>
      <c r="E66" s="66">
        <f>E64+E39+E37+E36</f>
        <v>350000</v>
      </c>
      <c r="F66" s="66"/>
      <c r="G66" s="66"/>
      <c r="H66" s="67"/>
      <c r="I66" s="83"/>
      <c r="J66" s="83"/>
      <c r="K66" s="83"/>
      <c r="L66" s="68"/>
    </row>
    <row r="67" spans="1:16" ht="17.25" x14ac:dyDescent="0.25">
      <c r="A67" s="22"/>
      <c r="B67" s="22"/>
      <c r="C67" s="23"/>
      <c r="D67" s="23"/>
      <c r="E67" s="22"/>
      <c r="F67" s="22"/>
      <c r="G67" s="22"/>
      <c r="H67" s="22"/>
      <c r="I67" s="22"/>
      <c r="J67" s="22"/>
      <c r="K67" s="22"/>
      <c r="L67" s="22"/>
    </row>
    <row r="68" spans="1:16" ht="3" customHeight="1" x14ac:dyDescent="0.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1:16" ht="16.5" x14ac:dyDescent="0.25">
      <c r="A69" s="64" t="s">
        <v>102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6" ht="16.5" x14ac:dyDescent="0.2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1:16" ht="16.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6" ht="18.75" x14ac:dyDescent="0.25">
      <c r="A72" s="21" t="s">
        <v>16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0"/>
      <c r="N72" s="20"/>
    </row>
    <row r="73" spans="1:16" ht="51.75" customHeight="1" x14ac:dyDescent="0.3">
      <c r="A73" s="49" t="s">
        <v>17</v>
      </c>
      <c r="B73" s="84"/>
      <c r="C73" s="50"/>
      <c r="D73" s="53" t="s">
        <v>38</v>
      </c>
      <c r="E73" s="55" t="s">
        <v>39</v>
      </c>
      <c r="F73" s="40" t="s">
        <v>18</v>
      </c>
      <c r="G73" s="49" t="s">
        <v>41</v>
      </c>
      <c r="H73" s="50"/>
      <c r="I73" s="49" t="s">
        <v>19</v>
      </c>
      <c r="J73" s="50"/>
      <c r="K73" s="71" t="s">
        <v>40</v>
      </c>
      <c r="L73" s="72"/>
      <c r="M73" s="2"/>
      <c r="N73" s="2"/>
      <c r="O73" s="2"/>
      <c r="P73" s="2"/>
    </row>
    <row r="74" spans="1:16" ht="17.25" x14ac:dyDescent="0.3">
      <c r="A74" s="51"/>
      <c r="B74" s="85"/>
      <c r="C74" s="52"/>
      <c r="D74" s="54"/>
      <c r="E74" s="56"/>
      <c r="F74" s="41"/>
      <c r="G74" s="51"/>
      <c r="H74" s="52"/>
      <c r="I74" s="51"/>
      <c r="J74" s="52"/>
      <c r="K74" s="73"/>
      <c r="L74" s="74"/>
      <c r="M74" s="2"/>
      <c r="N74" s="2"/>
      <c r="O74" s="2"/>
      <c r="P74" s="2"/>
    </row>
    <row r="75" spans="1:16" ht="17.25" x14ac:dyDescent="0.3">
      <c r="A75" s="42">
        <v>1</v>
      </c>
      <c r="B75" s="58"/>
      <c r="C75" s="43"/>
      <c r="D75" s="18">
        <v>2</v>
      </c>
      <c r="E75" s="19">
        <v>3</v>
      </c>
      <c r="F75" s="19">
        <v>4</v>
      </c>
      <c r="G75" s="42">
        <v>5</v>
      </c>
      <c r="H75" s="43"/>
      <c r="I75" s="42">
        <v>6</v>
      </c>
      <c r="J75" s="43"/>
      <c r="K75" s="44">
        <v>7</v>
      </c>
      <c r="L75" s="45"/>
      <c r="M75" s="2"/>
      <c r="N75" s="2"/>
      <c r="O75" s="2"/>
      <c r="P75" s="2"/>
    </row>
    <row r="76" spans="1:16" ht="17.25" x14ac:dyDescent="0.3">
      <c r="A76" s="33" t="s">
        <v>58</v>
      </c>
      <c r="B76" s="57"/>
      <c r="C76" s="34"/>
      <c r="D76" s="19" t="s">
        <v>62</v>
      </c>
      <c r="E76" s="19">
        <v>20</v>
      </c>
      <c r="F76" s="19">
        <v>500</v>
      </c>
      <c r="G76" s="42">
        <f>E76*F76</f>
        <v>10000</v>
      </c>
      <c r="H76" s="43"/>
      <c r="I76" s="44">
        <f>C76*G76</f>
        <v>0</v>
      </c>
      <c r="J76" s="45"/>
      <c r="K76" s="44">
        <f>E76*I76</f>
        <v>0</v>
      </c>
      <c r="L76" s="45"/>
      <c r="M76" s="2"/>
      <c r="N76" s="2"/>
      <c r="O76" s="2"/>
      <c r="P76" s="2"/>
    </row>
    <row r="77" spans="1:16" ht="17.25" x14ac:dyDescent="0.3">
      <c r="A77" s="33" t="s">
        <v>63</v>
      </c>
      <c r="B77" s="57"/>
      <c r="C77" s="34"/>
      <c r="D77" s="19" t="s">
        <v>62</v>
      </c>
      <c r="E77" s="19">
        <v>60</v>
      </c>
      <c r="F77" s="19">
        <v>195</v>
      </c>
      <c r="G77" s="42">
        <f t="shared" ref="G77:G85" si="5">E77*F77</f>
        <v>11700</v>
      </c>
      <c r="H77" s="43"/>
      <c r="I77" s="44">
        <f t="shared" ref="I77:I85" si="6">C77*G77</f>
        <v>0</v>
      </c>
      <c r="J77" s="45"/>
      <c r="K77" s="44">
        <f t="shared" ref="K77:K85" si="7">E77*I77</f>
        <v>0</v>
      </c>
      <c r="L77" s="45"/>
      <c r="M77" s="2"/>
      <c r="N77" s="2"/>
      <c r="O77" s="2"/>
      <c r="P77" s="2"/>
    </row>
    <row r="78" spans="1:16" ht="17.25" x14ac:dyDescent="0.3">
      <c r="A78" s="33" t="s">
        <v>59</v>
      </c>
      <c r="B78" s="57"/>
      <c r="C78" s="34"/>
      <c r="D78" s="19" t="s">
        <v>62</v>
      </c>
      <c r="E78" s="19">
        <v>60</v>
      </c>
      <c r="F78" s="19">
        <v>245</v>
      </c>
      <c r="G78" s="42">
        <f t="shared" si="5"/>
        <v>14700</v>
      </c>
      <c r="H78" s="43"/>
      <c r="I78" s="44">
        <f t="shared" si="6"/>
        <v>0</v>
      </c>
      <c r="J78" s="45"/>
      <c r="K78" s="44">
        <f t="shared" si="7"/>
        <v>0</v>
      </c>
      <c r="L78" s="45"/>
      <c r="M78" s="2"/>
      <c r="N78" s="2"/>
      <c r="O78" s="2"/>
      <c r="P78" s="2"/>
    </row>
    <row r="79" spans="1:16" ht="17.25" x14ac:dyDescent="0.3">
      <c r="A79" s="33" t="s">
        <v>60</v>
      </c>
      <c r="B79" s="57"/>
      <c r="C79" s="34"/>
      <c r="D79" s="19" t="s">
        <v>62</v>
      </c>
      <c r="E79" s="19">
        <v>60</v>
      </c>
      <c r="F79" s="19">
        <v>350</v>
      </c>
      <c r="G79" s="42">
        <f t="shared" ref="G79:G84" si="8">E79*F79</f>
        <v>21000</v>
      </c>
      <c r="H79" s="43"/>
      <c r="I79" s="44">
        <f t="shared" si="6"/>
        <v>0</v>
      </c>
      <c r="J79" s="45"/>
      <c r="K79" s="44">
        <f t="shared" ref="K79:K84" si="9">E79*I79</f>
        <v>0</v>
      </c>
      <c r="L79" s="45"/>
      <c r="M79" s="2"/>
      <c r="N79" s="2"/>
      <c r="O79" s="2"/>
      <c r="P79" s="2"/>
    </row>
    <row r="80" spans="1:16" ht="17.25" x14ac:dyDescent="0.3">
      <c r="A80" s="33" t="s">
        <v>61</v>
      </c>
      <c r="B80" s="57"/>
      <c r="C80" s="34"/>
      <c r="D80" s="19" t="s">
        <v>62</v>
      </c>
      <c r="E80" s="19">
        <v>30</v>
      </c>
      <c r="F80" s="19">
        <v>210</v>
      </c>
      <c r="G80" s="42">
        <f t="shared" si="8"/>
        <v>6300</v>
      </c>
      <c r="H80" s="43"/>
      <c r="I80" s="44">
        <f t="shared" si="6"/>
        <v>0</v>
      </c>
      <c r="J80" s="45"/>
      <c r="K80" s="44">
        <f t="shared" si="9"/>
        <v>0</v>
      </c>
      <c r="L80" s="45"/>
      <c r="M80" s="2"/>
      <c r="N80" s="2"/>
      <c r="O80" s="2"/>
      <c r="P80" s="2"/>
    </row>
    <row r="81" spans="1:16" ht="17.25" x14ac:dyDescent="0.3">
      <c r="A81" s="33" t="s">
        <v>53</v>
      </c>
      <c r="B81" s="57"/>
      <c r="C81" s="34"/>
      <c r="D81" s="19" t="s">
        <v>45</v>
      </c>
      <c r="E81" s="19">
        <v>30</v>
      </c>
      <c r="F81" s="19">
        <v>840</v>
      </c>
      <c r="G81" s="42">
        <f t="shared" si="8"/>
        <v>25200</v>
      </c>
      <c r="H81" s="43"/>
      <c r="I81" s="44">
        <f t="shared" si="6"/>
        <v>0</v>
      </c>
      <c r="J81" s="45"/>
      <c r="K81" s="44">
        <f t="shared" si="9"/>
        <v>0</v>
      </c>
      <c r="L81" s="45"/>
      <c r="M81" s="2"/>
      <c r="N81" s="2"/>
      <c r="O81" s="2"/>
      <c r="P81" s="2"/>
    </row>
    <row r="82" spans="1:16" ht="17.25" x14ac:dyDescent="0.3">
      <c r="A82" s="33" t="s">
        <v>54</v>
      </c>
      <c r="B82" s="57"/>
      <c r="C82" s="34"/>
      <c r="D82" s="19" t="s">
        <v>45</v>
      </c>
      <c r="E82" s="19">
        <v>1</v>
      </c>
      <c r="F82" s="19">
        <v>1750</v>
      </c>
      <c r="G82" s="42">
        <f t="shared" si="8"/>
        <v>1750</v>
      </c>
      <c r="H82" s="43"/>
      <c r="I82" s="44">
        <f t="shared" si="6"/>
        <v>0</v>
      </c>
      <c r="J82" s="45"/>
      <c r="K82" s="44">
        <f t="shared" si="9"/>
        <v>0</v>
      </c>
      <c r="L82" s="45"/>
      <c r="M82" s="2"/>
      <c r="N82" s="2"/>
      <c r="O82" s="2"/>
      <c r="P82" s="2"/>
    </row>
    <row r="83" spans="1:16" ht="17.25" x14ac:dyDescent="0.3">
      <c r="A83" s="33" t="s">
        <v>55</v>
      </c>
      <c r="B83" s="57"/>
      <c r="C83" s="34"/>
      <c r="D83" s="19" t="s">
        <v>45</v>
      </c>
      <c r="E83" s="19">
        <v>1</v>
      </c>
      <c r="F83" s="19">
        <v>1950</v>
      </c>
      <c r="G83" s="42">
        <f t="shared" si="8"/>
        <v>1950</v>
      </c>
      <c r="H83" s="43"/>
      <c r="I83" s="44">
        <f t="shared" si="6"/>
        <v>0</v>
      </c>
      <c r="J83" s="45"/>
      <c r="K83" s="44">
        <f t="shared" si="9"/>
        <v>0</v>
      </c>
      <c r="L83" s="45"/>
      <c r="M83" s="2"/>
      <c r="N83" s="2"/>
      <c r="O83" s="2"/>
      <c r="P83" s="2"/>
    </row>
    <row r="84" spans="1:16" ht="17.25" x14ac:dyDescent="0.3">
      <c r="A84" s="33" t="s">
        <v>56</v>
      </c>
      <c r="B84" s="57"/>
      <c r="C84" s="34"/>
      <c r="D84" s="19" t="s">
        <v>45</v>
      </c>
      <c r="E84" s="19">
        <v>2</v>
      </c>
      <c r="F84" s="19">
        <v>595</v>
      </c>
      <c r="G84" s="42">
        <f t="shared" si="8"/>
        <v>1190</v>
      </c>
      <c r="H84" s="43"/>
      <c r="I84" s="44">
        <f t="shared" si="6"/>
        <v>0</v>
      </c>
      <c r="J84" s="45"/>
      <c r="K84" s="44">
        <f t="shared" si="9"/>
        <v>0</v>
      </c>
      <c r="L84" s="45"/>
      <c r="M84" s="2"/>
      <c r="N84" s="2"/>
      <c r="O84" s="2"/>
      <c r="P84" s="2"/>
    </row>
    <row r="85" spans="1:16" ht="17.25" x14ac:dyDescent="0.3">
      <c r="A85" s="33" t="s">
        <v>57</v>
      </c>
      <c r="B85" s="57"/>
      <c r="C85" s="34"/>
      <c r="D85" s="19" t="s">
        <v>45</v>
      </c>
      <c r="E85" s="19">
        <v>1</v>
      </c>
      <c r="F85" s="19">
        <v>1050</v>
      </c>
      <c r="G85" s="42">
        <f t="shared" si="5"/>
        <v>1050</v>
      </c>
      <c r="H85" s="43"/>
      <c r="I85" s="44">
        <f t="shared" si="6"/>
        <v>0</v>
      </c>
      <c r="J85" s="45"/>
      <c r="K85" s="44">
        <f t="shared" si="7"/>
        <v>0</v>
      </c>
      <c r="L85" s="45"/>
      <c r="M85" s="2"/>
      <c r="N85" s="2"/>
      <c r="O85" s="2"/>
      <c r="P85" s="2"/>
    </row>
    <row r="86" spans="1:16" ht="17.25" x14ac:dyDescent="0.3">
      <c r="A86" s="42" t="s">
        <v>20</v>
      </c>
      <c r="B86" s="58"/>
      <c r="C86" s="43"/>
      <c r="D86" s="13"/>
      <c r="E86" s="13">
        <f>SUM(E76:E85)</f>
        <v>265</v>
      </c>
      <c r="F86" s="19" t="s">
        <v>21</v>
      </c>
      <c r="G86" s="42">
        <f>SUM(G76:G85)</f>
        <v>94840</v>
      </c>
      <c r="H86" s="43"/>
      <c r="I86" s="42" t="s">
        <v>21</v>
      </c>
      <c r="J86" s="43"/>
      <c r="K86" s="44">
        <f>SUM(K76:K85)</f>
        <v>0</v>
      </c>
      <c r="L86" s="45"/>
      <c r="M86" s="2"/>
      <c r="N86" s="2"/>
      <c r="O86" s="2"/>
      <c r="P86" s="2"/>
    </row>
    <row r="87" spans="1:16" ht="17.25" x14ac:dyDescent="0.3">
      <c r="A87" s="24"/>
      <c r="B87" s="24"/>
      <c r="C87" s="24"/>
      <c r="D87" s="25"/>
      <c r="E87" s="25"/>
      <c r="F87" s="24"/>
      <c r="G87" s="24"/>
      <c r="H87" s="24"/>
      <c r="I87" s="24"/>
      <c r="J87" s="24"/>
      <c r="K87" s="26"/>
      <c r="L87" s="26"/>
      <c r="M87" s="2"/>
      <c r="N87" s="2"/>
      <c r="O87" s="2"/>
      <c r="P87" s="2"/>
    </row>
    <row r="88" spans="1:16" ht="18.75" x14ac:dyDescent="0.25">
      <c r="A88" s="70" t="s">
        <v>22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1:16" ht="18.75" customHeight="1" x14ac:dyDescent="0.3">
      <c r="A89" s="37" t="s">
        <v>23</v>
      </c>
      <c r="B89" s="38"/>
      <c r="C89" s="39"/>
      <c r="D89" s="37" t="s">
        <v>24</v>
      </c>
      <c r="E89" s="39"/>
      <c r="F89" s="62" t="s">
        <v>23</v>
      </c>
      <c r="G89" s="62"/>
      <c r="H89" s="62"/>
      <c r="I89" s="60" t="s">
        <v>24</v>
      </c>
      <c r="J89" s="61"/>
      <c r="K89" s="2"/>
      <c r="L89" s="2"/>
      <c r="M89" s="2"/>
      <c r="N89" s="2"/>
      <c r="O89" s="2"/>
    </row>
    <row r="90" spans="1:16" ht="17.25" x14ac:dyDescent="0.3">
      <c r="A90" s="46" t="s">
        <v>25</v>
      </c>
      <c r="B90" s="47"/>
      <c r="C90" s="48"/>
      <c r="D90" s="37">
        <v>0</v>
      </c>
      <c r="E90" s="39"/>
      <c r="F90" s="46" t="s">
        <v>26</v>
      </c>
      <c r="G90" s="47"/>
      <c r="H90" s="48"/>
      <c r="I90" s="44">
        <v>0</v>
      </c>
      <c r="J90" s="45"/>
      <c r="K90" s="2"/>
      <c r="L90" s="2"/>
      <c r="M90" s="2"/>
      <c r="N90" s="2"/>
      <c r="O90" s="2"/>
    </row>
    <row r="91" spans="1:16" ht="17.25" customHeight="1" x14ac:dyDescent="0.3">
      <c r="A91" s="46" t="s">
        <v>27</v>
      </c>
      <c r="B91" s="47"/>
      <c r="C91" s="48"/>
      <c r="D91" s="37">
        <v>10000</v>
      </c>
      <c r="E91" s="39"/>
      <c r="F91" s="59" t="s">
        <v>103</v>
      </c>
      <c r="G91" s="59"/>
      <c r="H91" s="59"/>
      <c r="I91" s="44">
        <v>0</v>
      </c>
      <c r="J91" s="45"/>
      <c r="K91" s="2"/>
      <c r="L91" s="2"/>
      <c r="M91" s="2"/>
      <c r="N91" s="2"/>
      <c r="O91" s="2"/>
    </row>
    <row r="92" spans="1:16" ht="17.25" x14ac:dyDescent="0.3">
      <c r="A92" s="46" t="s">
        <v>28</v>
      </c>
      <c r="B92" s="47"/>
      <c r="C92" s="48"/>
      <c r="D92" s="37">
        <v>0</v>
      </c>
      <c r="E92" s="39"/>
      <c r="F92" s="59" t="s">
        <v>43</v>
      </c>
      <c r="G92" s="59"/>
      <c r="H92" s="59"/>
      <c r="I92" s="44">
        <v>0</v>
      </c>
      <c r="J92" s="45"/>
      <c r="K92" s="2"/>
      <c r="L92" s="2"/>
      <c r="M92" s="2"/>
      <c r="N92" s="2"/>
      <c r="O92" s="2"/>
    </row>
    <row r="93" spans="1:16" ht="17.25" customHeight="1" x14ac:dyDescent="0.3">
      <c r="A93" s="46" t="s">
        <v>29</v>
      </c>
      <c r="B93" s="47"/>
      <c r="C93" s="48"/>
      <c r="D93" s="37">
        <v>0</v>
      </c>
      <c r="E93" s="39"/>
      <c r="F93" s="37" t="s">
        <v>15</v>
      </c>
      <c r="G93" s="38"/>
      <c r="H93" s="39"/>
      <c r="I93" s="37">
        <f>SUM(D90:E93)+SUM(I90:J92)</f>
        <v>10000</v>
      </c>
      <c r="J93" s="39"/>
      <c r="K93" s="2"/>
      <c r="L93" s="2"/>
      <c r="M93" s="2"/>
      <c r="N93" s="2"/>
      <c r="O93" s="2"/>
    </row>
    <row r="94" spans="1:16" ht="17.25" x14ac:dyDescent="0.3">
      <c r="A94" s="3"/>
      <c r="B94" s="3"/>
      <c r="C94" s="3"/>
      <c r="D94" s="10"/>
      <c r="E94" s="10"/>
      <c r="F94" s="10"/>
      <c r="G94" s="10"/>
      <c r="H94" s="2"/>
      <c r="I94" s="2"/>
      <c r="J94" s="2"/>
      <c r="K94" s="2"/>
      <c r="L94" s="2"/>
    </row>
    <row r="95" spans="1:16" ht="17.25" x14ac:dyDescent="0.3">
      <c r="A95" s="8"/>
      <c r="B95" s="9"/>
      <c r="C95" s="9"/>
      <c r="D95" s="2"/>
      <c r="E95" s="2"/>
      <c r="F95" s="2"/>
      <c r="G95" s="14"/>
      <c r="H95" s="15"/>
      <c r="I95" s="15"/>
      <c r="J95" s="15"/>
      <c r="K95" s="15"/>
      <c r="L95" s="16"/>
      <c r="M95" s="17"/>
      <c r="N95" s="17"/>
    </row>
    <row r="96" spans="1:16" ht="17.25" x14ac:dyDescent="0.3">
      <c r="A96" s="4" t="s">
        <v>49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5" t="s">
        <v>47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4" t="s">
        <v>48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7.25" x14ac:dyDescent="0.3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40.5" customHeight="1" x14ac:dyDescent="0.25">
      <c r="A100" s="82" t="s">
        <v>33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ht="17.25" x14ac:dyDescent="0.3">
      <c r="A101" s="6" t="s">
        <v>34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7.25" x14ac:dyDescent="0.3">
      <c r="A102" s="6" t="s">
        <v>35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7.25" x14ac:dyDescent="0.3">
      <c r="A103" s="6" t="s">
        <v>36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7.25" x14ac:dyDescent="0.3">
      <c r="A104" s="6" t="s">
        <v>37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7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7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7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7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</sheetData>
  <mergeCells count="207">
    <mergeCell ref="A58:B58"/>
    <mergeCell ref="A79:C79"/>
    <mergeCell ref="A80:C80"/>
    <mergeCell ref="A81:C81"/>
    <mergeCell ref="A82:C82"/>
    <mergeCell ref="A73:C74"/>
    <mergeCell ref="A59:B59"/>
    <mergeCell ref="A60:B60"/>
    <mergeCell ref="K80:L80"/>
    <mergeCell ref="A83:C83"/>
    <mergeCell ref="A84:C84"/>
    <mergeCell ref="A54:B54"/>
    <mergeCell ref="E63:G63"/>
    <mergeCell ref="A63:B63"/>
    <mergeCell ref="G79:H79"/>
    <mergeCell ref="G80:H80"/>
    <mergeCell ref="A78:C78"/>
    <mergeCell ref="I73:J74"/>
    <mergeCell ref="I75:J75"/>
    <mergeCell ref="K75:L75"/>
    <mergeCell ref="I76:J76"/>
    <mergeCell ref="A65:B65"/>
    <mergeCell ref="E62:G62"/>
    <mergeCell ref="A55:B55"/>
    <mergeCell ref="K83:L83"/>
    <mergeCell ref="K84:L84"/>
    <mergeCell ref="I79:J79"/>
    <mergeCell ref="I80:J80"/>
    <mergeCell ref="A56:B56"/>
    <mergeCell ref="A61:B61"/>
    <mergeCell ref="A62:B62"/>
    <mergeCell ref="A57:B57"/>
    <mergeCell ref="A23:L23"/>
    <mergeCell ref="A18:N18"/>
    <mergeCell ref="A30:N30"/>
    <mergeCell ref="A31:N31"/>
    <mergeCell ref="A32:N32"/>
    <mergeCell ref="A100:L100"/>
    <mergeCell ref="A85:C85"/>
    <mergeCell ref="G77:H77"/>
    <mergeCell ref="G78:H78"/>
    <mergeCell ref="G85:H85"/>
    <mergeCell ref="A66:B66"/>
    <mergeCell ref="A75:C75"/>
    <mergeCell ref="E66:G66"/>
    <mergeCell ref="H66:L66"/>
    <mergeCell ref="K76:L76"/>
    <mergeCell ref="I77:J77"/>
    <mergeCell ref="I78:J78"/>
    <mergeCell ref="I85:J85"/>
    <mergeCell ref="K77:L77"/>
    <mergeCell ref="K78:L78"/>
    <mergeCell ref="I81:J81"/>
    <mergeCell ref="I82:J82"/>
    <mergeCell ref="I83:J83"/>
    <mergeCell ref="I84:J84"/>
    <mergeCell ref="A2:L2"/>
    <mergeCell ref="A88:L88"/>
    <mergeCell ref="K73:L74"/>
    <mergeCell ref="A33:L33"/>
    <mergeCell ref="A34:L34"/>
    <mergeCell ref="A68:L68"/>
    <mergeCell ref="A69:L69"/>
    <mergeCell ref="A70:L70"/>
    <mergeCell ref="E35:G35"/>
    <mergeCell ref="E37:G37"/>
    <mergeCell ref="E38:G38"/>
    <mergeCell ref="A29:L29"/>
    <mergeCell ref="A4:L4"/>
    <mergeCell ref="A16:N16"/>
    <mergeCell ref="A15:N15"/>
    <mergeCell ref="A10:N10"/>
    <mergeCell ref="H35:L35"/>
    <mergeCell ref="H37:L37"/>
    <mergeCell ref="H38:L38"/>
    <mergeCell ref="A35:B35"/>
    <mergeCell ref="A37:B37"/>
    <mergeCell ref="A38:B38"/>
    <mergeCell ref="A36:B36"/>
    <mergeCell ref="E36:G36"/>
    <mergeCell ref="A22:N22"/>
    <mergeCell ref="A20:N20"/>
    <mergeCell ref="A19:N19"/>
    <mergeCell ref="A27:L27"/>
    <mergeCell ref="A28:L28"/>
    <mergeCell ref="H64:L64"/>
    <mergeCell ref="A64:B64"/>
    <mergeCell ref="E39:G39"/>
    <mergeCell ref="E40:G40"/>
    <mergeCell ref="H39:L39"/>
    <mergeCell ref="H40:L40"/>
    <mergeCell ref="E64:G64"/>
    <mergeCell ref="A39:B39"/>
    <mergeCell ref="A40:B40"/>
    <mergeCell ref="E41:G41"/>
    <mergeCell ref="E42:G42"/>
    <mergeCell ref="E43:G43"/>
    <mergeCell ref="E44:G44"/>
    <mergeCell ref="E45:G45"/>
    <mergeCell ref="E46:G46"/>
    <mergeCell ref="H36:L36"/>
    <mergeCell ref="D26:E26"/>
    <mergeCell ref="D25:E25"/>
    <mergeCell ref="A21:N21"/>
    <mergeCell ref="H62:L62"/>
    <mergeCell ref="H63:L63"/>
    <mergeCell ref="E55:G55"/>
    <mergeCell ref="E56:G56"/>
    <mergeCell ref="E61:G61"/>
    <mergeCell ref="H57:L57"/>
    <mergeCell ref="H58:L58"/>
    <mergeCell ref="H59:L59"/>
    <mergeCell ref="H60:L60"/>
    <mergeCell ref="E57:G57"/>
    <mergeCell ref="E58:G58"/>
    <mergeCell ref="E59:G59"/>
    <mergeCell ref="E60:G60"/>
    <mergeCell ref="D73:D74"/>
    <mergeCell ref="E73:E74"/>
    <mergeCell ref="A77:C77"/>
    <mergeCell ref="G86:H86"/>
    <mergeCell ref="A76:C76"/>
    <mergeCell ref="A86:C86"/>
    <mergeCell ref="F90:H90"/>
    <mergeCell ref="F91:H91"/>
    <mergeCell ref="I86:J86"/>
    <mergeCell ref="I90:J90"/>
    <mergeCell ref="I91:J91"/>
    <mergeCell ref="I89:J89"/>
    <mergeCell ref="F89:H89"/>
    <mergeCell ref="G81:H81"/>
    <mergeCell ref="G82:H82"/>
    <mergeCell ref="G83:H83"/>
    <mergeCell ref="G84:H84"/>
    <mergeCell ref="A89:C89"/>
    <mergeCell ref="D89:E89"/>
    <mergeCell ref="A90:C90"/>
    <mergeCell ref="A91:C91"/>
    <mergeCell ref="A92:C92"/>
    <mergeCell ref="A93:C93"/>
    <mergeCell ref="D90:E90"/>
    <mergeCell ref="D91:E91"/>
    <mergeCell ref="D92:E92"/>
    <mergeCell ref="D93:E93"/>
    <mergeCell ref="E54:G54"/>
    <mergeCell ref="H41:L41"/>
    <mergeCell ref="H42:L42"/>
    <mergeCell ref="H43:L43"/>
    <mergeCell ref="H44:L44"/>
    <mergeCell ref="H54:L54"/>
    <mergeCell ref="F93:H93"/>
    <mergeCell ref="I93:J93"/>
    <mergeCell ref="F73:F74"/>
    <mergeCell ref="G75:H75"/>
    <mergeCell ref="K81:L81"/>
    <mergeCell ref="K82:L82"/>
    <mergeCell ref="K85:L85"/>
    <mergeCell ref="G76:H76"/>
    <mergeCell ref="K79:L79"/>
    <mergeCell ref="G73:H74"/>
    <mergeCell ref="H65:L65"/>
    <mergeCell ref="E65:G65"/>
    <mergeCell ref="F92:H92"/>
    <mergeCell ref="I92:J92"/>
    <mergeCell ref="K86:L86"/>
    <mergeCell ref="H55:L55"/>
    <mergeCell ref="H56:L56"/>
    <mergeCell ref="H61:L61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H45:L45"/>
    <mergeCell ref="H46:L46"/>
    <mergeCell ref="H47:L47"/>
    <mergeCell ref="H48:L48"/>
    <mergeCell ref="H49:L49"/>
    <mergeCell ref="H50:L50"/>
    <mergeCell ref="H51:L51"/>
    <mergeCell ref="H52:L52"/>
    <mergeCell ref="H53:L53"/>
    <mergeCell ref="E47:G47"/>
    <mergeCell ref="E48:G48"/>
    <mergeCell ref="E49:G49"/>
    <mergeCell ref="E50:G50"/>
    <mergeCell ref="E51:G51"/>
    <mergeCell ref="E52:G52"/>
    <mergeCell ref="E53:G53"/>
    <mergeCell ref="A5:N5"/>
    <mergeCell ref="A6:N6"/>
    <mergeCell ref="A7:N7"/>
    <mergeCell ref="A8:N8"/>
    <mergeCell ref="A11:N11"/>
    <mergeCell ref="A12:N12"/>
    <mergeCell ref="A13:N13"/>
    <mergeCell ref="A14:N14"/>
    <mergeCell ref="A17:N17"/>
    <mergeCell ref="A9:N9"/>
  </mergeCells>
  <phoneticPr fontId="14" type="noConversion"/>
  <hyperlinks>
    <hyperlink ref="A97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2022-09-26T07:48:12Z</dcterms:modified>
</cp:coreProperties>
</file>