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266B304D-89EB-43A7-8A89-8871E13046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6" i="1" l="1"/>
  <c r="E47" i="1"/>
  <c r="E48" i="1"/>
  <c r="E42" i="1"/>
  <c r="E49" i="1"/>
  <c r="E45" i="1"/>
  <c r="E44" i="1"/>
  <c r="E40" i="1"/>
  <c r="E41" i="1"/>
  <c r="E39" i="1"/>
  <c r="E38" i="1" l="1"/>
  <c r="E43" i="1"/>
  <c r="E63" i="1" l="1"/>
  <c r="G57" i="1"/>
  <c r="K59" i="1" l="1"/>
  <c r="G59" i="1"/>
  <c r="G58" i="1"/>
  <c r="E50" i="1" l="1"/>
  <c r="G60" i="1"/>
  <c r="K60" i="1"/>
  <c r="G61" i="1" l="1"/>
  <c r="G62" i="1" l="1"/>
  <c r="G63" i="1" l="1"/>
  <c r="K63" i="1"/>
  <c r="I69" i="1" l="1"/>
</calcChain>
</file>

<file path=xl/sharedStrings.xml><?xml version="1.0" encoding="utf-8"?>
<sst xmlns="http://schemas.openxmlformats.org/spreadsheetml/2006/main" count="99" uniqueCount="91">
  <si>
    <t>БИЗНЕС-ПЛАН</t>
  </si>
  <si>
    <t>Система налогообложения (отметить и подчеркнуть)</t>
  </si>
  <si>
    <t>Наемные сотрудники</t>
  </si>
  <si>
    <t>Должность</t>
  </si>
  <si>
    <t xml:space="preserve">Кол-во </t>
  </si>
  <si>
    <t>Оклад</t>
  </si>
  <si>
    <t>Месяц приема</t>
  </si>
  <si>
    <t xml:space="preserve">Список закупки с указанием поставщиков и стоимости </t>
  </si>
  <si>
    <t>Закупка</t>
  </si>
  <si>
    <t>Кол-во</t>
  </si>
  <si>
    <t>Цена</t>
  </si>
  <si>
    <t>Сумма</t>
  </si>
  <si>
    <t>Поставщик</t>
  </si>
  <si>
    <t>Аренда (не более 15%)</t>
  </si>
  <si>
    <t>Оборудование:</t>
  </si>
  <si>
    <t>Расходные материалы:</t>
  </si>
  <si>
    <t>Итого:</t>
  </si>
  <si>
    <t>Прайс на свои товары/услуги</t>
  </si>
  <si>
    <t>Цена, руб.</t>
  </si>
  <si>
    <t>Прямые расходы (стоимость) на 1 ед., руб.</t>
  </si>
  <si>
    <t>Итого в месяц:</t>
  </si>
  <si>
    <t>Х</t>
  </si>
  <si>
    <t>Какие будут ежемесячные затраты</t>
  </si>
  <si>
    <t>Наименование</t>
  </si>
  <si>
    <t>Руб./мес.</t>
  </si>
  <si>
    <t>Аренда</t>
  </si>
  <si>
    <t>Реклама</t>
  </si>
  <si>
    <t>Транспортные расходы</t>
  </si>
  <si>
    <t>Банковское обслуживание</t>
  </si>
  <si>
    <t>Коммунальные платежи</t>
  </si>
  <si>
    <t>1.     ИНФОРМАЦИЯ О ЗАЯВИТЕЛЕ</t>
  </si>
  <si>
    <t>3.     МАРКЕТИНГ</t>
  </si>
  <si>
    <t>4.     ПРОИЗВОДСТВЕННЫЙ ПЛАН</t>
  </si>
  <si>
    <r>
      <t xml:space="preserve">Приложения. </t>
    </r>
    <r>
      <rPr>
        <sz val="13"/>
        <color rgb="FF000000"/>
        <rFont val="Times New Roman"/>
        <family val="1"/>
        <charset val="204"/>
      </rPr>
      <t>Рекомендуется включать приложения, иллюстрирующие, детализирующие или подтверждающие информацию, изложенную в основной части бизнес-плана</t>
    </r>
    <r>
      <rPr>
        <sz val="13"/>
        <color theme="1"/>
        <rFont val="Times New Roman"/>
        <family val="1"/>
        <charset val="204"/>
      </rPr>
      <t>:</t>
    </r>
  </si>
  <si>
    <r>
      <t>-</t>
    </r>
    <r>
      <rPr>
        <sz val="13"/>
        <color theme="1"/>
        <rFont val="Times New Roman"/>
        <family val="1"/>
        <charset val="204"/>
      </rPr>
      <t>       Коммерческое предложение на помещение в аренду, право собственности на помещение</t>
    </r>
  </si>
  <si>
    <r>
      <t>-</t>
    </r>
    <r>
      <rPr>
        <sz val="13"/>
        <color theme="1"/>
        <rFont val="Times New Roman"/>
        <family val="1"/>
        <charset val="204"/>
      </rPr>
      <t xml:space="preserve">       Аккаунты в соц.сетях </t>
    </r>
  </si>
  <si>
    <r>
      <t>-</t>
    </r>
    <r>
      <rPr>
        <sz val="13"/>
        <color theme="1"/>
        <rFont val="Times New Roman"/>
        <family val="1"/>
        <charset val="204"/>
      </rPr>
      <t>       Образцы работ</t>
    </r>
  </si>
  <si>
    <r>
      <t>-</t>
    </r>
    <r>
      <rPr>
        <sz val="13"/>
        <color theme="1"/>
        <rFont val="Times New Roman"/>
        <family val="1"/>
        <charset val="204"/>
      </rPr>
      <t>       Сертификаты, дипломы, благодарственные письма, подтверждающие опыт заявителя.</t>
    </r>
  </si>
  <si>
    <t>ед. изм.</t>
  </si>
  <si>
    <t xml:space="preserve">Количество в месяц </t>
  </si>
  <si>
    <t xml:space="preserve">Прямые расходы всего, руб.           </t>
  </si>
  <si>
    <t xml:space="preserve">Выручка, руб.           </t>
  </si>
  <si>
    <t>Обучение (до 30 000 руб.)</t>
  </si>
  <si>
    <t>Вилка большая для потрошения   птицы</t>
  </si>
  <si>
    <t>кг</t>
  </si>
  <si>
    <t>мясо индейки</t>
  </si>
  <si>
    <t>яйцо</t>
  </si>
  <si>
    <t>дес</t>
  </si>
  <si>
    <t>шт</t>
  </si>
  <si>
    <r>
      <rPr>
        <u/>
        <sz val="13"/>
        <color theme="1"/>
        <rFont val="Times New Roman"/>
        <family val="1"/>
        <charset val="204"/>
      </rPr>
      <t>Товар</t>
    </r>
    <r>
      <rPr>
        <sz val="13"/>
        <color theme="1"/>
        <rFont val="Times New Roman"/>
        <family val="1"/>
        <charset val="204"/>
      </rPr>
      <t>/Услуга</t>
    </r>
  </si>
  <si>
    <r>
      <rPr>
        <b/>
        <u/>
        <sz val="13"/>
        <color theme="1"/>
        <rFont val="Symbol"/>
        <family val="1"/>
        <charset val="2"/>
      </rPr>
      <t>*ð</t>
    </r>
    <r>
      <rPr>
        <b/>
        <u/>
        <sz val="13"/>
        <color theme="1"/>
        <rFont val="Times New Roman"/>
        <family val="1"/>
        <charset val="204"/>
      </rPr>
      <t xml:space="preserve"> НПД (самозанятый</t>
    </r>
    <r>
      <rPr>
        <b/>
        <sz val="13"/>
        <color theme="1"/>
        <rFont val="Times New Roman"/>
        <family val="1"/>
        <charset val="204"/>
      </rPr>
      <t xml:space="preserve">)  </t>
    </r>
    <r>
      <rPr>
        <sz val="13"/>
        <color theme="1"/>
        <rFont val="Times New Roman"/>
        <family val="1"/>
        <charset val="204"/>
      </rPr>
      <t xml:space="preserve"> </t>
    </r>
    <r>
      <rPr>
        <sz val="13"/>
        <color theme="1"/>
        <rFont val="Symbol"/>
        <family val="1"/>
        <charset val="2"/>
      </rPr>
      <t>ð</t>
    </r>
    <r>
      <rPr>
        <sz val="13"/>
        <color theme="1"/>
        <rFont val="Times New Roman"/>
        <family val="1"/>
        <charset val="204"/>
      </rPr>
      <t xml:space="preserve"> ИП (Патент, УСН)</t>
    </r>
  </si>
  <si>
    <t xml:space="preserve">Инкубатор  </t>
  </si>
  <si>
    <t>Комбикорм старт для бройлера 30 кг</t>
  </si>
  <si>
    <t>Комбикорм старт для индейки 30 кг</t>
  </si>
  <si>
    <t>цыплята суточные</t>
  </si>
  <si>
    <t>индюшата суточные</t>
  </si>
  <si>
    <t>Потребители товара (работ, услуг) – целевая аудитория:  физические и юридические лица</t>
  </si>
  <si>
    <t>более 10 постоянных покупателей</t>
  </si>
  <si>
    <t>Реклама товара (работ, услуг): визитки, социальные сети</t>
  </si>
  <si>
    <t xml:space="preserve">мясо птицы </t>
  </si>
  <si>
    <t>субпродукты (сердце, печень, желудки)</t>
  </si>
  <si>
    <t>кормушки, поилки</t>
  </si>
  <si>
    <t>Морозильный ларь</t>
  </si>
  <si>
    <t>Комбикорм Рост для бройлера</t>
  </si>
  <si>
    <t>Комбикорм Рост для индейки</t>
  </si>
  <si>
    <t>Комбикорм Финиш для бройлера</t>
  </si>
  <si>
    <t xml:space="preserve">Перосъемная машина </t>
  </si>
  <si>
    <t>ФИО</t>
  </si>
  <si>
    <t xml:space="preserve">Дата рождения                                 Телефон                                            эл. почта </t>
  </si>
  <si>
    <t>Паспортные данные (серия, номер)</t>
  </si>
  <si>
    <t xml:space="preserve">Место жительства: </t>
  </si>
  <si>
    <t xml:space="preserve">Образование (специальность) </t>
  </si>
  <si>
    <t xml:space="preserve">Общий стаж     лет                                                                      Опыт работы в данной сфере: </t>
  </si>
  <si>
    <t xml:space="preserve">ИНН  </t>
  </si>
  <si>
    <t>Состав семьи:           чел.</t>
  </si>
  <si>
    <t>Планируемый график работы (дней в неделю)                                              (часов в неделю)</t>
  </si>
  <si>
    <t>2. ОПИСАНИЕ ПРОЕКТА</t>
  </si>
  <si>
    <t xml:space="preserve">Вид деятельности по     ОКВЭД </t>
  </si>
  <si>
    <t xml:space="preserve">Адрес места ведения бизнеса, кв. м, стоимость аренды или право собственности                 </t>
  </si>
  <si>
    <t>Имеющееся оборудование/имущество для бизнеса:  помещение 42 кв.м, клетки для взрослой птицы</t>
  </si>
  <si>
    <r>
      <rPr>
        <b/>
        <u/>
        <sz val="13"/>
        <color theme="1"/>
        <rFont val="Symbol"/>
        <family val="1"/>
        <charset val="2"/>
      </rPr>
      <t>ð</t>
    </r>
    <r>
      <rPr>
        <b/>
        <u/>
        <sz val="13"/>
        <color theme="1"/>
        <rFont val="Times New Roman"/>
        <family val="1"/>
        <charset val="204"/>
      </rPr>
      <t xml:space="preserve"> Не будет сотрудников</t>
    </r>
  </si>
  <si>
    <t>-</t>
  </si>
  <si>
    <t xml:space="preserve">Рынки сбыта, наличие договоров поставки товара (работ, услуг):  авито, юла, социальные сети,  сарафанное радио, </t>
  </si>
  <si>
    <r>
      <t xml:space="preserve">Источники финансирования: </t>
    </r>
    <r>
      <rPr>
        <i/>
        <sz val="13"/>
        <color theme="1"/>
        <rFont val="Times New Roman"/>
        <family val="1"/>
        <charset val="204"/>
      </rPr>
      <t>(если требуется более 350 000 руб. инвестиций</t>
    </r>
    <r>
      <rPr>
        <sz val="13"/>
        <color theme="1"/>
        <rFont val="Times New Roman"/>
        <family val="1"/>
        <charset val="204"/>
      </rPr>
      <t>)</t>
    </r>
  </si>
  <si>
    <t>аренда онлайн-кассы</t>
  </si>
  <si>
    <t>Расходные материалы</t>
  </si>
  <si>
    <t>По вопросам заполнения звонить: 8-800-301-76-75</t>
  </si>
  <si>
    <t>Заполненную анкету отправлять на эл. адрес: admin@48mb.ru</t>
  </si>
  <si>
    <t xml:space="preserve">Адрес Центра поддержки предпринимательства: г.Липецк, ул. Кузнечная, д. 8 </t>
  </si>
  <si>
    <t>описание производимого товара (работ, услуг) : разведение  домашней птицы с последующей продажей</t>
  </si>
  <si>
    <t xml:space="preserve">Название проекта:   выращивание продукции птицеводства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</si>
</sst>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3"/>
      <color theme="1"/>
      <name val="Times New Roman"/>
      <family val="1"/>
      <charset val="204"/>
    </font>
    <font>
      <sz val="13"/>
      <color theme="1"/>
      <name val="Symbol"/>
      <family val="1"/>
      <charset val="2"/>
    </font>
    <font>
      <sz val="13"/>
      <color rgb="FF000000"/>
      <name val="Times New Roman"/>
      <family val="1"/>
      <charset val="204"/>
    </font>
    <font>
      <sz val="13"/>
      <color theme="1"/>
      <name val="Calibri"/>
      <family val="2"/>
      <charset val="204"/>
    </font>
    <font>
      <sz val="13"/>
      <color theme="1"/>
      <name val="Calibri"/>
      <family val="2"/>
      <scheme val="minor"/>
    </font>
    <font>
      <u/>
      <sz val="13"/>
      <color theme="10"/>
      <name val="Calibri"/>
      <family val="2"/>
      <scheme val="minor"/>
    </font>
    <font>
      <i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u/>
      <sz val="13"/>
      <color theme="1"/>
      <name val="Symbol"/>
      <family val="1"/>
      <charset val="2"/>
    </font>
    <font>
      <u/>
      <sz val="13"/>
      <color theme="1"/>
      <name val="Times New Roman"/>
      <family val="1"/>
      <charset val="204"/>
    </font>
    <font>
      <b/>
      <u/>
      <sz val="13"/>
      <color theme="1"/>
      <name val="Symbol"/>
      <family val="1"/>
      <charset val="2"/>
    </font>
    <font>
      <b/>
      <u/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EAADB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9">
    <xf numFmtId="0" fontId="0" fillId="0" borderId="0" xfId="0"/>
    <xf numFmtId="0" fontId="1" fillId="0" borderId="0" xfId="0" applyFont="1" applyAlignment="1">
      <alignment vertical="center"/>
    </xf>
    <xf numFmtId="0" fontId="8" fillId="0" borderId="0" xfId="0" applyFont="1"/>
    <xf numFmtId="0" fontId="4" fillId="0" borderId="0" xfId="0" applyFont="1" applyAlignment="1">
      <alignment vertical="center"/>
    </xf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 vertical="center" indent="5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 vertical="center"/>
    </xf>
    <xf numFmtId="0" fontId="1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0" fontId="4" fillId="0" borderId="3" xfId="0" applyFont="1" applyBorder="1" applyAlignment="1">
      <alignment horizontal="left" vertical="center"/>
    </xf>
    <xf numFmtId="0" fontId="19" fillId="0" borderId="4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25</xdr:row>
      <xdr:rowOff>152400</xdr:rowOff>
    </xdr:from>
    <xdr:to>
      <xdr:col>0</xdr:col>
      <xdr:colOff>142875</xdr:colOff>
      <xdr:row>26</xdr:row>
      <xdr:rowOff>104775</xdr:rowOff>
    </xdr:to>
    <xdr:cxnSp macro="">
      <xdr:nvCxnSpPr>
        <xdr:cNvPr id="3" name="Прямая соединительная линия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95250" y="6610350"/>
          <a:ext cx="47625" cy="161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26</xdr:row>
      <xdr:rowOff>19050</xdr:rowOff>
    </xdr:from>
    <xdr:to>
      <xdr:col>0</xdr:col>
      <xdr:colOff>85725</xdr:colOff>
      <xdr:row>26</xdr:row>
      <xdr:rowOff>161925</xdr:rowOff>
    </xdr:to>
    <xdr:cxnSp macro="">
      <xdr:nvCxnSpPr>
        <xdr:cNvPr id="6" name="Прямая соединительная линия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19050" y="6686550"/>
          <a:ext cx="66675" cy="1428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p-48@lis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88"/>
  <sheetViews>
    <sheetView tabSelected="1" view="pageLayout" topLeftCell="A4" zoomScaleNormal="91" workbookViewId="0">
      <selection activeCell="A15" sqref="A15:N15"/>
    </sheetView>
  </sheetViews>
  <sheetFormatPr defaultRowHeight="15" x14ac:dyDescent="0.25"/>
  <cols>
    <col min="1" max="1" width="28.85546875" customWidth="1"/>
    <col min="2" max="3" width="7.85546875" customWidth="1"/>
    <col min="4" max="4" width="9.85546875" customWidth="1"/>
    <col min="5" max="6" width="7.85546875" customWidth="1"/>
    <col min="7" max="7" width="8.28515625" customWidth="1"/>
    <col min="8" max="8" width="8.42578125" customWidth="1"/>
    <col min="9" max="9" width="8.7109375" customWidth="1"/>
    <col min="10" max="10" width="8.85546875" customWidth="1"/>
    <col min="11" max="11" width="8.140625" customWidth="1"/>
    <col min="12" max="12" width="8.7109375" customWidth="1"/>
    <col min="13" max="13" width="7.5703125" customWidth="1"/>
  </cols>
  <sheetData>
    <row r="2" spans="1:14" ht="18.75" x14ac:dyDescent="0.2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4" ht="18.75" x14ac:dyDescent="0.25">
      <c r="A3" s="1"/>
    </row>
    <row r="4" spans="1:14" ht="18.75" x14ac:dyDescent="0.25">
      <c r="A4" s="38" t="s">
        <v>30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4" ht="16.5" x14ac:dyDescent="0.25">
      <c r="A5" s="50" t="s">
        <v>67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16.5" x14ac:dyDescent="0.25">
      <c r="A6" s="50" t="s">
        <v>68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</row>
    <row r="7" spans="1:14" ht="16.5" x14ac:dyDescent="0.25">
      <c r="A7" s="50" t="s">
        <v>69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1:14" ht="16.5" x14ac:dyDescent="0.25">
      <c r="A8" s="50" t="s">
        <v>70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</row>
    <row r="9" spans="1:14" ht="16.5" x14ac:dyDescent="0.25">
      <c r="A9" s="50" t="s">
        <v>71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</row>
    <row r="10" spans="1:14" ht="16.5" x14ac:dyDescent="0.25">
      <c r="A10" s="50" t="s">
        <v>72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1:14" ht="16.5" x14ac:dyDescent="0.25">
      <c r="A11" s="50" t="s">
        <v>73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</row>
    <row r="12" spans="1:14" ht="16.5" x14ac:dyDescent="0.25">
      <c r="A12" s="50" t="s">
        <v>74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</row>
    <row r="13" spans="1:14" ht="16.5" x14ac:dyDescent="0.25">
      <c r="A13" s="50" t="s">
        <v>75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</row>
    <row r="14" spans="1:14" ht="16.5" x14ac:dyDescent="0.25">
      <c r="A14" s="76" t="s">
        <v>76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</row>
    <row r="15" spans="1:14" ht="16.5" x14ac:dyDescent="0.25">
      <c r="A15" s="31" t="s">
        <v>90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</row>
    <row r="16" spans="1:14" ht="16.5" x14ac:dyDescent="0.25">
      <c r="A16" s="31" t="s">
        <v>77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</row>
    <row r="17" spans="1:14" ht="16.5" x14ac:dyDescent="0.25">
      <c r="A17" s="78" t="s">
        <v>1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</row>
    <row r="18" spans="1:14" ht="16.5" x14ac:dyDescent="0.25">
      <c r="A18" s="66" t="s">
        <v>50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</row>
    <row r="19" spans="1:14" ht="15" customHeight="1" x14ac:dyDescent="0.25">
      <c r="A19" s="31" t="s">
        <v>78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</row>
    <row r="20" spans="1:14" ht="16.5" x14ac:dyDescent="0.25">
      <c r="A20" s="53" t="s">
        <v>89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</row>
    <row r="21" spans="1:14" ht="16.5" x14ac:dyDescent="0.25">
      <c r="A21" s="50" t="s">
        <v>79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</row>
    <row r="22" spans="1:14" ht="18.75" x14ac:dyDescent="0.25">
      <c r="A22" s="39" t="s">
        <v>2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</row>
    <row r="23" spans="1:14" ht="18.75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4" ht="35.25" customHeight="1" x14ac:dyDescent="0.3">
      <c r="A24" s="7" t="s">
        <v>3</v>
      </c>
      <c r="B24" s="7" t="s">
        <v>4</v>
      </c>
      <c r="C24" s="7" t="s">
        <v>5</v>
      </c>
      <c r="D24" s="58" t="s">
        <v>6</v>
      </c>
      <c r="E24" s="58"/>
      <c r="F24" s="2"/>
      <c r="G24" s="2"/>
      <c r="H24" s="2"/>
      <c r="I24" s="2"/>
      <c r="J24" s="2"/>
      <c r="K24" s="2"/>
      <c r="L24" s="2"/>
    </row>
    <row r="25" spans="1:14" ht="17.25" x14ac:dyDescent="0.3">
      <c r="A25" s="8" t="s">
        <v>81</v>
      </c>
      <c r="B25" s="8">
        <v>0</v>
      </c>
      <c r="C25" s="8">
        <v>0</v>
      </c>
      <c r="D25" s="57" t="s">
        <v>81</v>
      </c>
      <c r="E25" s="57"/>
      <c r="F25" s="2"/>
      <c r="G25" s="2"/>
      <c r="H25" s="2"/>
      <c r="I25" s="2"/>
      <c r="J25" s="2"/>
      <c r="K25" s="2"/>
      <c r="L25" s="2"/>
    </row>
    <row r="26" spans="1:14" ht="16.5" x14ac:dyDescent="0.2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</row>
    <row r="27" spans="1:14" ht="16.5" x14ac:dyDescent="0.25">
      <c r="A27" s="51" t="s">
        <v>80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</row>
    <row r="28" spans="1:14" ht="18.75" x14ac:dyDescent="0.25">
      <c r="A28" s="38" t="s">
        <v>31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4" ht="16.5" x14ac:dyDescent="0.25">
      <c r="A29" s="50" t="s">
        <v>56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</row>
    <row r="30" spans="1:14" ht="16.5" x14ac:dyDescent="0.25">
      <c r="A30" s="50" t="s">
        <v>82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</row>
    <row r="31" spans="1:14" ht="16.5" customHeight="1" x14ac:dyDescent="0.25">
      <c r="A31" s="63" t="s">
        <v>57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</row>
    <row r="32" spans="1:14" ht="16.5" x14ac:dyDescent="0.25">
      <c r="A32" s="50" t="s">
        <v>58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</row>
    <row r="33" spans="1:14" ht="18.75" x14ac:dyDescent="0.25">
      <c r="A33" s="67" t="s">
        <v>32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</row>
    <row r="34" spans="1:14" ht="16.5" x14ac:dyDescent="0.25">
      <c r="A34" s="44" t="s">
        <v>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</row>
    <row r="35" spans="1:14" ht="33.75" customHeight="1" x14ac:dyDescent="0.25">
      <c r="A35" s="55" t="s">
        <v>8</v>
      </c>
      <c r="B35" s="56"/>
      <c r="C35" s="14" t="s">
        <v>9</v>
      </c>
      <c r="D35" s="14" t="s">
        <v>10</v>
      </c>
      <c r="E35" s="46" t="s">
        <v>11</v>
      </c>
      <c r="F35" s="46"/>
      <c r="G35" s="46"/>
      <c r="H35" s="54" t="s">
        <v>12</v>
      </c>
      <c r="I35" s="54"/>
      <c r="J35" s="54"/>
      <c r="K35" s="54"/>
      <c r="L35" s="54"/>
    </row>
    <row r="36" spans="1:14" ht="33.75" customHeight="1" x14ac:dyDescent="0.25">
      <c r="A36" s="16" t="s">
        <v>42</v>
      </c>
      <c r="B36" s="17"/>
      <c r="C36" s="15"/>
      <c r="D36" s="15"/>
      <c r="E36" s="47"/>
      <c r="F36" s="47"/>
      <c r="G36" s="47"/>
      <c r="H36" s="47"/>
      <c r="I36" s="47"/>
      <c r="J36" s="47"/>
      <c r="K36" s="47"/>
      <c r="L36" s="47"/>
    </row>
    <row r="37" spans="1:14" ht="15.75" x14ac:dyDescent="0.25">
      <c r="A37" s="16" t="s">
        <v>13</v>
      </c>
      <c r="B37" s="17"/>
      <c r="C37" s="15"/>
      <c r="D37" s="15"/>
      <c r="E37" s="47"/>
      <c r="F37" s="47"/>
      <c r="G37" s="47"/>
      <c r="H37" s="47"/>
      <c r="I37" s="47"/>
      <c r="J37" s="47"/>
      <c r="K37" s="47"/>
      <c r="L37" s="47"/>
    </row>
    <row r="38" spans="1:14" ht="15.75" x14ac:dyDescent="0.25">
      <c r="A38" s="16" t="s">
        <v>14</v>
      </c>
      <c r="B38" s="17"/>
      <c r="C38" s="15"/>
      <c r="D38" s="15"/>
      <c r="E38" s="47">
        <f>SUM(E39:G42)</f>
        <v>184400</v>
      </c>
      <c r="F38" s="47"/>
      <c r="G38" s="47"/>
      <c r="H38" s="47"/>
      <c r="I38" s="47"/>
      <c r="J38" s="47"/>
      <c r="K38" s="47"/>
      <c r="L38" s="47"/>
    </row>
    <row r="39" spans="1:14" ht="15.75" x14ac:dyDescent="0.25">
      <c r="A39" s="35" t="s">
        <v>51</v>
      </c>
      <c r="B39" s="36"/>
      <c r="C39" s="13">
        <v>1</v>
      </c>
      <c r="D39" s="13">
        <v>100000</v>
      </c>
      <c r="E39" s="29">
        <f>D39*C39</f>
        <v>100000</v>
      </c>
      <c r="F39" s="29"/>
      <c r="G39" s="29"/>
      <c r="H39" s="32"/>
      <c r="I39" s="33"/>
      <c r="J39" s="33"/>
      <c r="K39" s="33"/>
      <c r="L39" s="34"/>
    </row>
    <row r="40" spans="1:14" ht="17.25" customHeight="1" x14ac:dyDescent="0.25">
      <c r="A40" s="35" t="s">
        <v>66</v>
      </c>
      <c r="B40" s="36"/>
      <c r="C40" s="13">
        <v>1</v>
      </c>
      <c r="D40" s="13">
        <v>62000</v>
      </c>
      <c r="E40" s="29">
        <f t="shared" ref="E40:E41" si="0">D40*C40</f>
        <v>62000</v>
      </c>
      <c r="F40" s="29"/>
      <c r="G40" s="29"/>
      <c r="H40" s="32"/>
      <c r="I40" s="33"/>
      <c r="J40" s="33"/>
      <c r="K40" s="33"/>
      <c r="L40" s="34"/>
    </row>
    <row r="41" spans="1:14" ht="29.25" customHeight="1" x14ac:dyDescent="0.25">
      <c r="A41" s="35" t="s">
        <v>43</v>
      </c>
      <c r="B41" s="36"/>
      <c r="C41" s="13">
        <v>1</v>
      </c>
      <c r="D41" s="13">
        <v>1700</v>
      </c>
      <c r="E41" s="29">
        <f t="shared" si="0"/>
        <v>1700</v>
      </c>
      <c r="F41" s="29"/>
      <c r="G41" s="29"/>
      <c r="H41" s="32"/>
      <c r="I41" s="33"/>
      <c r="J41" s="33"/>
      <c r="K41" s="33"/>
      <c r="L41" s="34"/>
    </row>
    <row r="42" spans="1:14" ht="29.25" customHeight="1" x14ac:dyDescent="0.25">
      <c r="A42" s="35" t="s">
        <v>62</v>
      </c>
      <c r="B42" s="36"/>
      <c r="C42" s="13">
        <v>1</v>
      </c>
      <c r="D42" s="13">
        <v>20700</v>
      </c>
      <c r="E42" s="29">
        <f t="shared" ref="E42" si="1">D42*C42</f>
        <v>20700</v>
      </c>
      <c r="F42" s="29"/>
      <c r="G42" s="29"/>
      <c r="H42" s="32"/>
      <c r="I42" s="33"/>
      <c r="J42" s="33"/>
      <c r="K42" s="33"/>
      <c r="L42" s="34"/>
    </row>
    <row r="43" spans="1:14" ht="15.75" x14ac:dyDescent="0.25">
      <c r="A43" s="16" t="s">
        <v>15</v>
      </c>
      <c r="B43" s="17"/>
      <c r="C43" s="15"/>
      <c r="D43" s="15"/>
      <c r="E43" s="16">
        <f>SUM(E44:G49)</f>
        <v>165600</v>
      </c>
      <c r="F43" s="37"/>
      <c r="G43" s="17"/>
      <c r="H43" s="16"/>
      <c r="I43" s="37"/>
      <c r="J43" s="37"/>
      <c r="K43" s="37"/>
      <c r="L43" s="17"/>
    </row>
    <row r="44" spans="1:14" ht="15.75" x14ac:dyDescent="0.25">
      <c r="A44" s="35" t="s">
        <v>52</v>
      </c>
      <c r="B44" s="36"/>
      <c r="C44" s="13">
        <v>20</v>
      </c>
      <c r="D44" s="13">
        <v>2500</v>
      </c>
      <c r="E44" s="29">
        <f>D44*C44</f>
        <v>50000</v>
      </c>
      <c r="F44" s="29"/>
      <c r="G44" s="29"/>
      <c r="H44" s="30"/>
      <c r="I44" s="30"/>
      <c r="J44" s="30"/>
      <c r="K44" s="30"/>
      <c r="L44" s="30"/>
    </row>
    <row r="45" spans="1:14" ht="15.75" x14ac:dyDescent="0.25">
      <c r="A45" s="35" t="s">
        <v>53</v>
      </c>
      <c r="B45" s="36"/>
      <c r="C45" s="13">
        <v>20</v>
      </c>
      <c r="D45" s="13">
        <v>1900</v>
      </c>
      <c r="E45" s="29">
        <f>D45*C45</f>
        <v>38000</v>
      </c>
      <c r="F45" s="29"/>
      <c r="G45" s="29"/>
      <c r="H45" s="30"/>
      <c r="I45" s="30"/>
      <c r="J45" s="30"/>
      <c r="K45" s="30"/>
      <c r="L45" s="30"/>
    </row>
    <row r="46" spans="1:14" ht="15.75" x14ac:dyDescent="0.25">
      <c r="A46" s="35" t="s">
        <v>63</v>
      </c>
      <c r="B46" s="36"/>
      <c r="C46" s="13">
        <v>19</v>
      </c>
      <c r="D46" s="13">
        <v>1700</v>
      </c>
      <c r="E46" s="29">
        <f t="shared" ref="E46:E48" si="2">D46*C46</f>
        <v>32300</v>
      </c>
      <c r="F46" s="29"/>
      <c r="G46" s="29"/>
      <c r="H46" s="30"/>
      <c r="I46" s="30"/>
      <c r="J46" s="30"/>
      <c r="K46" s="30"/>
      <c r="L46" s="30"/>
    </row>
    <row r="47" spans="1:14" ht="15.75" x14ac:dyDescent="0.25">
      <c r="A47" s="35" t="s">
        <v>64</v>
      </c>
      <c r="B47" s="36"/>
      <c r="C47" s="13">
        <v>15</v>
      </c>
      <c r="D47" s="13">
        <v>1600</v>
      </c>
      <c r="E47" s="29">
        <f t="shared" si="2"/>
        <v>24000</v>
      </c>
      <c r="F47" s="29"/>
      <c r="G47" s="29"/>
      <c r="H47" s="30"/>
      <c r="I47" s="30"/>
      <c r="J47" s="30"/>
      <c r="K47" s="30"/>
      <c r="L47" s="30"/>
    </row>
    <row r="48" spans="1:14" ht="15.75" x14ac:dyDescent="0.25">
      <c r="A48" s="35" t="s">
        <v>65</v>
      </c>
      <c r="B48" s="36"/>
      <c r="C48" s="13">
        <v>10</v>
      </c>
      <c r="D48" s="13">
        <v>1500</v>
      </c>
      <c r="E48" s="29">
        <f t="shared" si="2"/>
        <v>15000</v>
      </c>
      <c r="F48" s="29"/>
      <c r="G48" s="29"/>
      <c r="H48" s="30"/>
      <c r="I48" s="30"/>
      <c r="J48" s="30"/>
      <c r="K48" s="30"/>
      <c r="L48" s="30"/>
    </row>
    <row r="49" spans="1:16" ht="15.75" x14ac:dyDescent="0.25">
      <c r="A49" s="35" t="s">
        <v>61</v>
      </c>
      <c r="B49" s="36"/>
      <c r="C49" s="13"/>
      <c r="D49" s="13">
        <v>6300</v>
      </c>
      <c r="E49" s="29">
        <f>D49</f>
        <v>6300</v>
      </c>
      <c r="F49" s="29"/>
      <c r="G49" s="29"/>
      <c r="H49" s="32"/>
      <c r="I49" s="33"/>
      <c r="J49" s="33"/>
      <c r="K49" s="33"/>
      <c r="L49" s="34"/>
    </row>
    <row r="50" spans="1:16" ht="15.75" x14ac:dyDescent="0.25">
      <c r="A50" s="16" t="s">
        <v>16</v>
      </c>
      <c r="B50" s="17"/>
      <c r="C50" s="15"/>
      <c r="D50" s="15"/>
      <c r="E50" s="47">
        <f>E43+E38+E37+E36</f>
        <v>350000</v>
      </c>
      <c r="F50" s="47"/>
      <c r="G50" s="47"/>
      <c r="H50" s="16"/>
      <c r="I50" s="37"/>
      <c r="J50" s="37"/>
      <c r="K50" s="37"/>
      <c r="L50" s="17"/>
    </row>
    <row r="51" spans="1:16" ht="16.5" x14ac:dyDescent="0.25">
      <c r="A51" s="44" t="s">
        <v>83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6" ht="16.5" x14ac:dyDescent="0.2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</row>
    <row r="53" spans="1:16" ht="18.75" x14ac:dyDescent="0.25">
      <c r="A53" s="12" t="s">
        <v>17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1"/>
      <c r="N53" s="11"/>
    </row>
    <row r="54" spans="1:16" ht="51.75" customHeight="1" x14ac:dyDescent="0.3">
      <c r="A54" s="18" t="s">
        <v>49</v>
      </c>
      <c r="B54" s="25"/>
      <c r="C54" s="19"/>
      <c r="D54" s="27" t="s">
        <v>38</v>
      </c>
      <c r="E54" s="72" t="s">
        <v>39</v>
      </c>
      <c r="F54" s="74" t="s">
        <v>18</v>
      </c>
      <c r="G54" s="18" t="s">
        <v>41</v>
      </c>
      <c r="H54" s="19"/>
      <c r="I54" s="18" t="s">
        <v>19</v>
      </c>
      <c r="J54" s="19"/>
      <c r="K54" s="40" t="s">
        <v>40</v>
      </c>
      <c r="L54" s="41"/>
      <c r="M54" s="2"/>
      <c r="N54" s="2"/>
      <c r="O54" s="2"/>
      <c r="P54" s="2"/>
    </row>
    <row r="55" spans="1:16" ht="17.25" x14ac:dyDescent="0.3">
      <c r="A55" s="20"/>
      <c r="B55" s="26"/>
      <c r="C55" s="21"/>
      <c r="D55" s="28"/>
      <c r="E55" s="73"/>
      <c r="F55" s="75"/>
      <c r="G55" s="20"/>
      <c r="H55" s="21"/>
      <c r="I55" s="20"/>
      <c r="J55" s="21"/>
      <c r="K55" s="42"/>
      <c r="L55" s="43"/>
      <c r="M55" s="2"/>
      <c r="N55" s="2"/>
      <c r="O55" s="2"/>
      <c r="P55" s="2"/>
    </row>
    <row r="56" spans="1:16" ht="17.25" x14ac:dyDescent="0.3">
      <c r="A56" s="22"/>
      <c r="B56" s="24"/>
      <c r="C56" s="23"/>
      <c r="D56" s="9">
        <v>2</v>
      </c>
      <c r="E56" s="10">
        <v>3</v>
      </c>
      <c r="F56" s="10">
        <v>4</v>
      </c>
      <c r="G56" s="22">
        <v>5</v>
      </c>
      <c r="H56" s="23"/>
      <c r="I56" s="22">
        <v>6</v>
      </c>
      <c r="J56" s="23"/>
      <c r="K56" s="48">
        <v>7</v>
      </c>
      <c r="L56" s="49"/>
      <c r="M56" s="2"/>
      <c r="N56" s="2"/>
      <c r="O56" s="2"/>
      <c r="P56" s="2"/>
    </row>
    <row r="57" spans="1:16" ht="17.25" x14ac:dyDescent="0.3">
      <c r="A57" s="22" t="s">
        <v>54</v>
      </c>
      <c r="B57" s="24"/>
      <c r="C57" s="23"/>
      <c r="D57" s="8" t="s">
        <v>48</v>
      </c>
      <c r="E57" s="8">
        <v>200</v>
      </c>
      <c r="F57" s="8">
        <v>85</v>
      </c>
      <c r="G57" s="22">
        <f>E57*F57</f>
        <v>17000</v>
      </c>
      <c r="H57" s="23"/>
      <c r="I57" s="22"/>
      <c r="J57" s="23"/>
      <c r="K57" s="48"/>
      <c r="L57" s="49"/>
      <c r="M57" s="2"/>
      <c r="N57" s="2"/>
      <c r="O57" s="2"/>
      <c r="P57" s="2"/>
    </row>
    <row r="58" spans="1:16" ht="17.25" x14ac:dyDescent="0.3">
      <c r="A58" s="22" t="s">
        <v>55</v>
      </c>
      <c r="B58" s="24"/>
      <c r="C58" s="23"/>
      <c r="D58" s="8" t="s">
        <v>48</v>
      </c>
      <c r="E58" s="8">
        <v>50</v>
      </c>
      <c r="F58" s="8">
        <v>350</v>
      </c>
      <c r="G58" s="22">
        <f t="shared" ref="G58:G62" si="3">E58*F58</f>
        <v>17500</v>
      </c>
      <c r="H58" s="23"/>
      <c r="I58" s="22"/>
      <c r="J58" s="23"/>
      <c r="K58" s="48"/>
      <c r="L58" s="49"/>
      <c r="M58" s="2"/>
      <c r="N58" s="2"/>
      <c r="O58" s="2"/>
      <c r="P58" s="2"/>
    </row>
    <row r="59" spans="1:16" ht="17.25" x14ac:dyDescent="0.3">
      <c r="A59" s="22" t="s">
        <v>45</v>
      </c>
      <c r="B59" s="24"/>
      <c r="C59" s="23"/>
      <c r="D59" s="8" t="s">
        <v>44</v>
      </c>
      <c r="E59" s="8">
        <v>50</v>
      </c>
      <c r="F59" s="8">
        <v>350</v>
      </c>
      <c r="G59" s="22">
        <f t="shared" si="3"/>
        <v>17500</v>
      </c>
      <c r="H59" s="23"/>
      <c r="I59" s="22">
        <v>150</v>
      </c>
      <c r="J59" s="23"/>
      <c r="K59" s="48">
        <f t="shared" ref="K59:K60" si="4">E59*I59</f>
        <v>7500</v>
      </c>
      <c r="L59" s="49"/>
      <c r="M59" s="2"/>
      <c r="N59" s="2"/>
      <c r="O59" s="2"/>
      <c r="P59" s="2"/>
    </row>
    <row r="60" spans="1:16" ht="17.25" x14ac:dyDescent="0.3">
      <c r="A60" s="22" t="s">
        <v>59</v>
      </c>
      <c r="B60" s="24"/>
      <c r="C60" s="23"/>
      <c r="D60" s="8" t="s">
        <v>44</v>
      </c>
      <c r="E60" s="8">
        <v>50</v>
      </c>
      <c r="F60" s="8">
        <v>250</v>
      </c>
      <c r="G60" s="22">
        <f t="shared" si="3"/>
        <v>12500</v>
      </c>
      <c r="H60" s="23"/>
      <c r="I60" s="22">
        <v>100</v>
      </c>
      <c r="J60" s="23"/>
      <c r="K60" s="48">
        <f t="shared" si="4"/>
        <v>5000</v>
      </c>
      <c r="L60" s="49"/>
      <c r="M60" s="2"/>
      <c r="N60" s="2"/>
      <c r="O60" s="2"/>
      <c r="P60" s="2"/>
    </row>
    <row r="61" spans="1:16" ht="17.25" x14ac:dyDescent="0.3">
      <c r="A61" s="22" t="s">
        <v>60</v>
      </c>
      <c r="B61" s="24"/>
      <c r="C61" s="23"/>
      <c r="D61" s="8" t="s">
        <v>44</v>
      </c>
      <c r="E61" s="8">
        <v>15</v>
      </c>
      <c r="F61" s="8">
        <v>150</v>
      </c>
      <c r="G61" s="22">
        <f t="shared" si="3"/>
        <v>2250</v>
      </c>
      <c r="H61" s="23"/>
      <c r="I61" s="22"/>
      <c r="J61" s="23"/>
      <c r="K61" s="48"/>
      <c r="L61" s="49"/>
      <c r="M61" s="2"/>
      <c r="N61" s="2"/>
      <c r="O61" s="2"/>
      <c r="P61" s="2"/>
    </row>
    <row r="62" spans="1:16" ht="17.25" x14ac:dyDescent="0.3">
      <c r="A62" s="22" t="s">
        <v>46</v>
      </c>
      <c r="B62" s="24"/>
      <c r="C62" s="23"/>
      <c r="D62" s="8" t="s">
        <v>47</v>
      </c>
      <c r="E62" s="8">
        <v>90</v>
      </c>
      <c r="F62" s="8">
        <v>100</v>
      </c>
      <c r="G62" s="22">
        <f t="shared" si="3"/>
        <v>9000</v>
      </c>
      <c r="H62" s="23"/>
      <c r="I62" s="22"/>
      <c r="J62" s="23"/>
      <c r="K62" s="48"/>
      <c r="L62" s="49"/>
      <c r="M62" s="2"/>
      <c r="N62" s="2"/>
      <c r="O62" s="2"/>
      <c r="P62" s="2"/>
    </row>
    <row r="63" spans="1:16" ht="17.25" x14ac:dyDescent="0.3">
      <c r="A63" s="22" t="s">
        <v>20</v>
      </c>
      <c r="B63" s="24"/>
      <c r="C63" s="23"/>
      <c r="D63" s="8"/>
      <c r="E63" s="8">
        <f>SUM(E57:E62)</f>
        <v>455</v>
      </c>
      <c r="F63" s="10" t="s">
        <v>21</v>
      </c>
      <c r="G63" s="22">
        <f>SUM(G57:G62)</f>
        <v>75750</v>
      </c>
      <c r="H63" s="23"/>
      <c r="I63" s="22" t="s">
        <v>21</v>
      </c>
      <c r="J63" s="23"/>
      <c r="K63" s="48">
        <f>SUM(K57:K62)</f>
        <v>12500</v>
      </c>
      <c r="L63" s="49"/>
      <c r="M63" s="2"/>
      <c r="N63" s="2"/>
      <c r="O63" s="2"/>
      <c r="P63" s="2"/>
    </row>
    <row r="64" spans="1:16" ht="18.75" x14ac:dyDescent="0.25">
      <c r="A64" s="39" t="s">
        <v>22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</row>
    <row r="65" spans="1:15" ht="18.75" customHeight="1" x14ac:dyDescent="0.3">
      <c r="A65" s="69" t="s">
        <v>23</v>
      </c>
      <c r="B65" s="70"/>
      <c r="C65" s="71"/>
      <c r="D65" s="69" t="s">
        <v>24</v>
      </c>
      <c r="E65" s="71"/>
      <c r="F65" s="58" t="s">
        <v>23</v>
      </c>
      <c r="G65" s="58"/>
      <c r="H65" s="58"/>
      <c r="I65" s="60" t="s">
        <v>24</v>
      </c>
      <c r="J65" s="61"/>
      <c r="K65" s="2"/>
      <c r="L65" s="2"/>
      <c r="M65" s="2"/>
      <c r="N65" s="2"/>
      <c r="O65" s="2"/>
    </row>
    <row r="66" spans="1:15" ht="17.25" x14ac:dyDescent="0.3">
      <c r="A66" s="62" t="s">
        <v>25</v>
      </c>
      <c r="B66" s="63"/>
      <c r="C66" s="64"/>
      <c r="D66" s="69">
        <v>0</v>
      </c>
      <c r="E66" s="71"/>
      <c r="F66" s="62" t="s">
        <v>26</v>
      </c>
      <c r="G66" s="63"/>
      <c r="H66" s="64"/>
      <c r="I66" s="48">
        <v>0</v>
      </c>
      <c r="J66" s="49"/>
      <c r="K66" s="2"/>
      <c r="L66" s="2"/>
      <c r="M66" s="2"/>
      <c r="N66" s="2"/>
      <c r="O66" s="2"/>
    </row>
    <row r="67" spans="1:15" ht="17.25" x14ac:dyDescent="0.3">
      <c r="A67" s="62" t="s">
        <v>27</v>
      </c>
      <c r="B67" s="63"/>
      <c r="C67" s="64"/>
      <c r="D67" s="69">
        <v>0</v>
      </c>
      <c r="E67" s="71"/>
      <c r="F67" s="65" t="s">
        <v>84</v>
      </c>
      <c r="G67" s="65"/>
      <c r="H67" s="65"/>
      <c r="I67" s="48">
        <v>0</v>
      </c>
      <c r="J67" s="49"/>
      <c r="K67" s="2"/>
      <c r="L67" s="2"/>
      <c r="M67" s="2"/>
      <c r="N67" s="2"/>
      <c r="O67" s="2"/>
    </row>
    <row r="68" spans="1:15" ht="17.25" x14ac:dyDescent="0.3">
      <c r="A68" s="62" t="s">
        <v>28</v>
      </c>
      <c r="B68" s="63"/>
      <c r="C68" s="64"/>
      <c r="D68" s="69">
        <v>0</v>
      </c>
      <c r="E68" s="71"/>
      <c r="F68" s="58" t="s">
        <v>85</v>
      </c>
      <c r="G68" s="58"/>
      <c r="H68" s="58"/>
      <c r="I68" s="59">
        <v>17500</v>
      </c>
      <c r="J68" s="49"/>
      <c r="K68" s="2"/>
      <c r="L68" s="2"/>
      <c r="M68" s="2"/>
      <c r="N68" s="2"/>
      <c r="O68" s="2"/>
    </row>
    <row r="69" spans="1:15" ht="17.25" customHeight="1" x14ac:dyDescent="0.3">
      <c r="A69" s="62" t="s">
        <v>29</v>
      </c>
      <c r="B69" s="63"/>
      <c r="C69" s="64"/>
      <c r="D69" s="69">
        <v>1000</v>
      </c>
      <c r="E69" s="71"/>
      <c r="F69" s="69" t="s">
        <v>16</v>
      </c>
      <c r="G69" s="70"/>
      <c r="H69" s="71"/>
      <c r="I69" s="69">
        <f>SUM(D66:E69)+SUM(I66:J68)</f>
        <v>18500</v>
      </c>
      <c r="J69" s="71"/>
      <c r="K69" s="2"/>
      <c r="L69" s="2"/>
      <c r="M69" s="2"/>
      <c r="N69" s="2"/>
      <c r="O69" s="2"/>
    </row>
    <row r="70" spans="1:15" ht="15.75" customHeight="1" x14ac:dyDescent="0.3">
      <c r="A70" s="4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5" ht="15.75" customHeight="1" x14ac:dyDescent="0.3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5" ht="15.75" customHeight="1" x14ac:dyDescent="0.3">
      <c r="A72" s="3" t="s">
        <v>86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5" ht="15.75" customHeight="1" x14ac:dyDescent="0.3">
      <c r="A73" s="4" t="s">
        <v>87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5" ht="15.75" customHeight="1" x14ac:dyDescent="0.3">
      <c r="A74" s="3" t="s">
        <v>88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5" ht="15.75" customHeight="1" x14ac:dyDescent="0.3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5" ht="15.75" customHeight="1" x14ac:dyDescent="0.25">
      <c r="A76" s="68" t="s">
        <v>33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1:15" ht="15.75" customHeight="1" x14ac:dyDescent="0.3">
      <c r="A77" s="5" t="s">
        <v>34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5" ht="15.75" customHeight="1" x14ac:dyDescent="0.3">
      <c r="A78" s="5" t="s">
        <v>35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5" ht="15.75" customHeight="1" x14ac:dyDescent="0.3">
      <c r="A79" s="5" t="s">
        <v>36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5" ht="15.75" customHeight="1" x14ac:dyDescent="0.3">
      <c r="A80" s="5" t="s">
        <v>37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5.75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5.75" customHeight="1" x14ac:dyDescent="0.25"/>
    <row r="83" spans="1:12" ht="15.75" customHeight="1" x14ac:dyDescent="0.25"/>
    <row r="84" spans="1:12" ht="15.75" customHeight="1" x14ac:dyDescent="0.25"/>
    <row r="85" spans="1:12" ht="15.75" customHeight="1" x14ac:dyDescent="0.25"/>
    <row r="86" spans="1:12" ht="15.75" customHeight="1" x14ac:dyDescent="0.25"/>
    <row r="87" spans="1:12" ht="15.75" customHeight="1" x14ac:dyDescent="0.25"/>
    <row r="88" spans="1:12" ht="15.75" customHeight="1" x14ac:dyDescent="0.25"/>
  </sheetData>
  <mergeCells count="142">
    <mergeCell ref="A5:N5"/>
    <mergeCell ref="A6:N6"/>
    <mergeCell ref="A7:N7"/>
    <mergeCell ref="A8:N8"/>
    <mergeCell ref="A11:N11"/>
    <mergeCell ref="A12:N12"/>
    <mergeCell ref="A13:N13"/>
    <mergeCell ref="A14:N14"/>
    <mergeCell ref="A17:N17"/>
    <mergeCell ref="A76:L76"/>
    <mergeCell ref="K63:L63"/>
    <mergeCell ref="F65:H65"/>
    <mergeCell ref="F69:H69"/>
    <mergeCell ref="I69:J69"/>
    <mergeCell ref="A65:C65"/>
    <mergeCell ref="D65:E65"/>
    <mergeCell ref="A66:C66"/>
    <mergeCell ref="A67:C67"/>
    <mergeCell ref="A68:C68"/>
    <mergeCell ref="A69:C69"/>
    <mergeCell ref="D66:E66"/>
    <mergeCell ref="D67:E67"/>
    <mergeCell ref="D68:E68"/>
    <mergeCell ref="D69:E69"/>
    <mergeCell ref="G63:H63"/>
    <mergeCell ref="A61:C61"/>
    <mergeCell ref="A62:C62"/>
    <mergeCell ref="A63:C63"/>
    <mergeCell ref="F66:H66"/>
    <mergeCell ref="F67:H67"/>
    <mergeCell ref="A18:N18"/>
    <mergeCell ref="A30:N30"/>
    <mergeCell ref="A29:N29"/>
    <mergeCell ref="A31:N31"/>
    <mergeCell ref="A32:N32"/>
    <mergeCell ref="A33:N33"/>
    <mergeCell ref="E54:E55"/>
    <mergeCell ref="F54:F55"/>
    <mergeCell ref="I63:J63"/>
    <mergeCell ref="K60:L60"/>
    <mergeCell ref="K61:L61"/>
    <mergeCell ref="K62:L62"/>
    <mergeCell ref="I60:J60"/>
    <mergeCell ref="I61:J61"/>
    <mergeCell ref="F68:H68"/>
    <mergeCell ref="I66:J66"/>
    <mergeCell ref="I67:J67"/>
    <mergeCell ref="I68:J68"/>
    <mergeCell ref="I65:J65"/>
    <mergeCell ref="I62:J62"/>
    <mergeCell ref="G61:H61"/>
    <mergeCell ref="G62:H62"/>
    <mergeCell ref="H41:L41"/>
    <mergeCell ref="E41:G41"/>
    <mergeCell ref="A38:B38"/>
    <mergeCell ref="A39:B39"/>
    <mergeCell ref="A40:B40"/>
    <mergeCell ref="A41:B41"/>
    <mergeCell ref="A44:B44"/>
    <mergeCell ref="E38:G38"/>
    <mergeCell ref="E39:G39"/>
    <mergeCell ref="H38:L38"/>
    <mergeCell ref="H39:L39"/>
    <mergeCell ref="E43:G43"/>
    <mergeCell ref="A43:B43"/>
    <mergeCell ref="H40:L40"/>
    <mergeCell ref="E44:G44"/>
    <mergeCell ref="A19:N19"/>
    <mergeCell ref="A15:N15"/>
    <mergeCell ref="A10:N10"/>
    <mergeCell ref="A9:N9"/>
    <mergeCell ref="H35:L35"/>
    <mergeCell ref="H37:L37"/>
    <mergeCell ref="A35:B35"/>
    <mergeCell ref="A37:B37"/>
    <mergeCell ref="A36:B36"/>
    <mergeCell ref="E36:G36"/>
    <mergeCell ref="H36:L36"/>
    <mergeCell ref="D25:E25"/>
    <mergeCell ref="D24:E24"/>
    <mergeCell ref="A2:L2"/>
    <mergeCell ref="A64:L64"/>
    <mergeCell ref="K54:L55"/>
    <mergeCell ref="A34:L34"/>
    <mergeCell ref="A51:L51"/>
    <mergeCell ref="A52:L52"/>
    <mergeCell ref="E35:G35"/>
    <mergeCell ref="E37:G37"/>
    <mergeCell ref="A28:L28"/>
    <mergeCell ref="E40:G40"/>
    <mergeCell ref="A4:L4"/>
    <mergeCell ref="I56:J56"/>
    <mergeCell ref="K56:L56"/>
    <mergeCell ref="I57:J57"/>
    <mergeCell ref="I58:J58"/>
    <mergeCell ref="I59:J59"/>
    <mergeCell ref="E50:G50"/>
    <mergeCell ref="H50:L50"/>
    <mergeCell ref="K57:L57"/>
    <mergeCell ref="K58:L58"/>
    <mergeCell ref="K59:L59"/>
    <mergeCell ref="I54:J55"/>
    <mergeCell ref="A49:B49"/>
    <mergeCell ref="H49:L49"/>
    <mergeCell ref="E49:G49"/>
    <mergeCell ref="E42:G42"/>
    <mergeCell ref="H46:L46"/>
    <mergeCell ref="H47:L47"/>
    <mergeCell ref="H48:L48"/>
    <mergeCell ref="E46:G46"/>
    <mergeCell ref="E47:G47"/>
    <mergeCell ref="A16:N16"/>
    <mergeCell ref="E48:G48"/>
    <mergeCell ref="H42:L42"/>
    <mergeCell ref="A42:B42"/>
    <mergeCell ref="A46:B46"/>
    <mergeCell ref="A47:B47"/>
    <mergeCell ref="A48:B48"/>
    <mergeCell ref="H43:L43"/>
    <mergeCell ref="H44:L44"/>
    <mergeCell ref="H45:L45"/>
    <mergeCell ref="A45:B45"/>
    <mergeCell ref="E45:G45"/>
    <mergeCell ref="A21:N21"/>
    <mergeCell ref="A22:L22"/>
    <mergeCell ref="A26:L26"/>
    <mergeCell ref="A27:L27"/>
    <mergeCell ref="A20:N20"/>
    <mergeCell ref="A50:B50"/>
    <mergeCell ref="G54:H55"/>
    <mergeCell ref="G56:H56"/>
    <mergeCell ref="G57:H57"/>
    <mergeCell ref="G58:H58"/>
    <mergeCell ref="G59:H59"/>
    <mergeCell ref="G60:H60"/>
    <mergeCell ref="A56:C56"/>
    <mergeCell ref="A54:C55"/>
    <mergeCell ref="D54:D55"/>
    <mergeCell ref="A57:C57"/>
    <mergeCell ref="A58:C58"/>
    <mergeCell ref="A59:C59"/>
    <mergeCell ref="A60:C60"/>
  </mergeCells>
  <phoneticPr fontId="12" type="noConversion"/>
  <hyperlinks>
    <hyperlink ref="A73" r:id="rId1" display="mailto:crp-48@list.ru" xr:uid="{E87AD890-4484-4B43-BB5F-D88C307FFD01}"/>
  </hyperlinks>
  <pageMargins left="0.39370078740157483" right="0.43307086614173229" top="0.78740157480314965" bottom="0.39370078740157483" header="0.31496062992125984" footer="0.31496062992125984"/>
  <pageSetup paperSize="9" orientation="landscape" r:id="rId2"/>
  <headerFooter>
    <oddHeader xml:space="preserve">&amp;LФИО&amp;R
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2022-09-28T08:16:40Z</dcterms:modified>
</cp:coreProperties>
</file>