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8FAAF909-7D88-49BE-A4B5-6A83F7570F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2" i="1" l="1"/>
  <c r="G70" i="1"/>
  <c r="K70" i="1" s="1"/>
  <c r="G71" i="1"/>
  <c r="K71" i="1" s="1"/>
  <c r="E48" i="1"/>
  <c r="E49" i="1"/>
  <c r="E50" i="1"/>
  <c r="E51" i="1"/>
  <c r="E52" i="1"/>
  <c r="E53" i="1"/>
  <c r="E54" i="1"/>
  <c r="E55" i="1"/>
  <c r="E56" i="1"/>
  <c r="E57" i="1"/>
  <c r="E58" i="1"/>
  <c r="E72" i="1"/>
  <c r="G69" i="1"/>
  <c r="K69" i="1" s="1"/>
  <c r="E61" i="1"/>
  <c r="E59" i="1"/>
  <c r="E47" i="1"/>
  <c r="E46" i="1"/>
  <c r="E45" i="1"/>
  <c r="E44" i="1"/>
  <c r="E60" i="1" l="1"/>
  <c r="G72" i="1"/>
  <c r="K72" i="1"/>
  <c r="I79" i="1" s="1"/>
  <c r="I80" i="1" s="1"/>
  <c r="E43" i="1"/>
  <c r="E62" i="1" l="1"/>
</calcChain>
</file>

<file path=xl/sharedStrings.xml><?xml version="1.0" encoding="utf-8"?>
<sst xmlns="http://schemas.openxmlformats.org/spreadsheetml/2006/main" count="100" uniqueCount="93">
  <si>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</si>
  <si>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</si>
  <si>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</si>
  <si>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</si>
  <si>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</si>
  <si>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</si>
  <si>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</si>
  <si>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</si>
  <si>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</si>
  <si>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</si>
  <si>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</si>
  <si>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</si>
  <si>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</si>
  <si>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</si>
  <si>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</si>
  <si>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</si>
  <si>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</si>
  <si>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</si>
  <si>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</si>
  <si>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</si>
  <si>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</si>
  <si>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</si>
  <si>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</si>
  <si>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</si>
  <si>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</si>
  <si>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</si>
  <si>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</si>
  <si>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</si>
  <si>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</si>
  <si>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</si>
  <si>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</si>
  <si>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</si>
  <si>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</si>
  <si>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</si>
  <si>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</si>
  <si>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</si>
  <si>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</si>
  <si>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</si>
  <si>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</si>
  <si>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</si>
  <si>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</si>
  <si>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</si>
  <si>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</si>
  <si>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</si>
  <si>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</si>
  <si>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</si>
  <si>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Реклама товара (работ, услуг): визитки, интернет реклама(авито, инстаграм и т.д)</t>
  </si>
  <si>
    <t>Не будет сотрудников</t>
  </si>
  <si>
    <t xml:space="preserve">Рынки сбыта, наличие договоров поставки товара (работ, услуг): 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</si>
  <si>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</si>
  <si>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</si>
  <si>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</si>
  <si>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</si>
  <si>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</si>
  <si>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</si>
  <si>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</si>
  <si>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</si>
  <si>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</si>
  <si>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Вид деятельности по ОКВЭД: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</si>
  <si>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</si>
  <si>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Адрес места ведения бизнеса, кв. м, стоимость аренды или право собственности:</t>
  </si>
  <si>
    <t>описание производимого товара (работ, услуг):</t>
  </si>
  <si>
    <t xml:space="preserve">Имеющееся оборудование/имущество для бизнеса: </t>
  </si>
  <si>
    <t>Сварочный аппарат</t>
  </si>
  <si>
    <t>аренда онлайн-кассы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</si>
  <si>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</si>
  <si>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</si>
  <si>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</si>
  <si>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</si>
  <si>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Багетная мастерская</t>
  </si>
  <si>
    <t>Станок лобзиковый</t>
  </si>
  <si>
    <t>Фреза для обработки торцов</t>
  </si>
  <si>
    <t>Станок  токарный</t>
  </si>
  <si>
    <t>Станок деревообрабатывающий</t>
  </si>
  <si>
    <t xml:space="preserve">Станок шлифовальный </t>
  </si>
  <si>
    <t>Верстак универсальный</t>
  </si>
  <si>
    <t>Шуруповерт</t>
  </si>
  <si>
    <t>Станок для изготовления вагонки</t>
  </si>
  <si>
    <t>Прицеп автомобильный</t>
  </si>
  <si>
    <t>Компрессор</t>
  </si>
  <si>
    <t>Комплект для ковки</t>
  </si>
  <si>
    <t>Профилегиб</t>
  </si>
  <si>
    <t>Струбцина</t>
  </si>
  <si>
    <t>Фуганок</t>
  </si>
  <si>
    <t>Краска в ассортименте</t>
  </si>
  <si>
    <t>Рамка для икон</t>
  </si>
  <si>
    <t>Рамка для картины средняя</t>
  </si>
  <si>
    <t>Рамка для картины большая</t>
  </si>
  <si>
    <t>шт.</t>
  </si>
  <si>
    <t>Наработанная клиентская база</t>
  </si>
  <si>
    <t xml:space="preserve">Потребители товара (работ, услуг) – целевая аудитория: </t>
  </si>
  <si>
    <t>Простейшие инструменты</t>
  </si>
  <si>
    <t>Название проекта: Багетная мастерская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</si>
</sst>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Symbol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0"/>
  <sheetViews>
    <sheetView tabSelected="1" view="pageLayout" topLeftCell="A4" zoomScaleNormal="91" workbookViewId="0">
      <selection activeCell="H58" sqref="H58:L58"/>
    </sheetView>
  </sheetViews>
  <sheetFormatPr defaultRowHeight="15" x14ac:dyDescent="0.25"/>
  <cols>
    <col min="1" max="1" width="26.42578125" customWidth="1"/>
    <col min="2" max="2" width="9" customWidth="1"/>
    <col min="3" max="3" width="10" customWidth="1"/>
    <col min="4" max="4" width="8.85546875" customWidth="1"/>
    <col min="5" max="6" width="7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.75" x14ac:dyDescent="0.25">
      <c r="A3" s="1"/>
    </row>
    <row r="4" spans="1:14" ht="18.75" x14ac:dyDescent="0.25">
      <c r="A4" s="44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4" ht="16.5" x14ac:dyDescent="0.25">
      <c r="A5" s="50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6.5" x14ac:dyDescent="0.25">
      <c r="A6" s="50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6.5" x14ac:dyDescent="0.25">
      <c r="A7" s="50" t="s">
        <v>51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6.5" x14ac:dyDescent="0.25">
      <c r="A8" s="50" t="s">
        <v>52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6.5" x14ac:dyDescent="0.25">
      <c r="A9" s="50" t="s">
        <v>53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6.5" x14ac:dyDescent="0.25">
      <c r="A10" s="50" t="s">
        <v>54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6.5" x14ac:dyDescent="0.25">
      <c r="A11" s="50" t="s">
        <v>55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6.5" x14ac:dyDescent="0.25">
      <c r="A12" s="50" t="s">
        <v>56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6.5" x14ac:dyDescent="0.25">
      <c r="A13" s="50" t="s">
        <v>57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8.75" x14ac:dyDescent="0.25">
      <c r="A14" s="54" t="s">
        <v>32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6.5" x14ac:dyDescent="0.25">
      <c r="A15" s="53" t="s">
        <v>92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6.5" x14ac:dyDescent="0.25">
      <c r="A16" s="79" t="s">
        <v>58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6.5" x14ac:dyDescent="0.25">
      <c r="A17" s="80" t="s">
        <v>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15" customHeight="1" x14ac:dyDescent="0.25">
      <c r="A18" s="52" t="s">
        <v>59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5.75" customHeight="1" x14ac:dyDescent="0.25">
      <c r="A19" s="53" t="s">
        <v>60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15.7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6.5" x14ac:dyDescent="0.25">
      <c r="A21" s="51" t="s">
        <v>61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6.5" x14ac:dyDescent="0.25">
      <c r="A22" s="51" t="s">
        <v>69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6.5" x14ac:dyDescent="0.25">
      <c r="A23" s="50" t="s">
        <v>62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6.5" x14ac:dyDescent="0.25">
      <c r="A24" s="50" t="s">
        <v>91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8.75" x14ac:dyDescent="0.25">
      <c r="A25" s="77" t="s">
        <v>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4" ht="18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7.25" x14ac:dyDescent="0.3">
      <c r="A27" s="11" t="s">
        <v>3</v>
      </c>
      <c r="B27" s="11" t="s">
        <v>4</v>
      </c>
      <c r="C27" s="11" t="s">
        <v>5</v>
      </c>
      <c r="D27" s="67" t="s">
        <v>6</v>
      </c>
      <c r="E27" s="67"/>
      <c r="F27" s="2"/>
      <c r="G27" s="2"/>
      <c r="H27" s="2"/>
      <c r="I27" s="2"/>
      <c r="J27" s="2"/>
      <c r="K27" s="2"/>
      <c r="L27" s="2"/>
    </row>
    <row r="28" spans="1:14" ht="35.25" customHeight="1" x14ac:dyDescent="0.3">
      <c r="A28" s="6"/>
      <c r="B28" s="6"/>
      <c r="C28" s="6"/>
      <c r="D28" s="55"/>
      <c r="E28" s="55"/>
      <c r="F28" s="2"/>
      <c r="G28" s="2"/>
      <c r="H28" s="2"/>
      <c r="I28" s="2"/>
      <c r="J28" s="2"/>
      <c r="K28" s="2"/>
      <c r="L28" s="2"/>
    </row>
    <row r="29" spans="1:14" ht="17.25" x14ac:dyDescent="0.3">
      <c r="A29" s="6"/>
      <c r="B29" s="6"/>
      <c r="C29" s="6"/>
      <c r="D29" s="28"/>
      <c r="E29" s="30"/>
      <c r="F29" s="2"/>
      <c r="G29" s="2"/>
      <c r="H29" s="2"/>
      <c r="I29" s="2"/>
      <c r="J29" s="2"/>
      <c r="K29" s="2"/>
      <c r="L29" s="2"/>
    </row>
    <row r="30" spans="1:14" ht="16.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4" ht="16.5" x14ac:dyDescent="0.25">
      <c r="A31" s="56" t="s">
        <v>47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4" ht="18.75" x14ac:dyDescent="0.2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4" ht="16.5" x14ac:dyDescent="0.25">
      <c r="A33" s="48" t="s">
        <v>90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7"/>
      <c r="N33" s="7"/>
    </row>
    <row r="34" spans="1:14" ht="16.5" x14ac:dyDescent="0.25">
      <c r="A34" s="49" t="s">
        <v>89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8"/>
      <c r="N34" s="8"/>
    </row>
    <row r="35" spans="1:14" ht="16.5" x14ac:dyDescent="0.25">
      <c r="A35" s="48" t="s">
        <v>48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8"/>
      <c r="N35" s="8"/>
    </row>
    <row r="36" spans="1:14" ht="16.5" customHeight="1" x14ac:dyDescent="0.25">
      <c r="A36" s="48" t="s">
        <v>46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8"/>
      <c r="N36" s="8"/>
    </row>
    <row r="37" spans="1:14" ht="16.5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8"/>
      <c r="N37" s="8"/>
    </row>
    <row r="38" spans="1:14" ht="18.75" x14ac:dyDescent="0.25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4" ht="16.5" x14ac:dyDescent="0.25">
      <c r="A39" s="46" t="s">
        <v>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4" ht="16.5" x14ac:dyDescent="0.25">
      <c r="A40" s="72" t="s">
        <v>8</v>
      </c>
      <c r="B40" s="73"/>
      <c r="C40" s="11" t="s">
        <v>9</v>
      </c>
      <c r="D40" s="11" t="s">
        <v>10</v>
      </c>
      <c r="E40" s="67" t="s">
        <v>11</v>
      </c>
      <c r="F40" s="67"/>
      <c r="G40" s="67"/>
      <c r="H40" s="81" t="s">
        <v>12</v>
      </c>
      <c r="I40" s="81"/>
      <c r="J40" s="81"/>
      <c r="K40" s="81"/>
      <c r="L40" s="81"/>
    </row>
    <row r="41" spans="1:14" ht="18" customHeight="1" x14ac:dyDescent="0.25">
      <c r="A41" s="31" t="s">
        <v>44</v>
      </c>
      <c r="B41" s="33"/>
      <c r="C41" s="5"/>
      <c r="D41" s="5"/>
      <c r="E41" s="27"/>
      <c r="F41" s="27"/>
      <c r="G41" s="27"/>
      <c r="H41" s="27"/>
      <c r="I41" s="27"/>
      <c r="J41" s="27"/>
      <c r="K41" s="27"/>
      <c r="L41" s="27"/>
    </row>
    <row r="42" spans="1:14" ht="18" customHeight="1" x14ac:dyDescent="0.25">
      <c r="A42" s="31" t="s">
        <v>13</v>
      </c>
      <c r="B42" s="33"/>
      <c r="C42" s="5"/>
      <c r="D42" s="5">
        <v>0</v>
      </c>
      <c r="E42" s="27">
        <v>0</v>
      </c>
      <c r="F42" s="27"/>
      <c r="G42" s="27"/>
      <c r="H42" s="27"/>
      <c r="I42" s="27"/>
      <c r="J42" s="27"/>
      <c r="K42" s="27"/>
      <c r="L42" s="27"/>
    </row>
    <row r="43" spans="1:14" ht="18" customHeight="1" x14ac:dyDescent="0.25">
      <c r="A43" s="31" t="s">
        <v>14</v>
      </c>
      <c r="B43" s="33"/>
      <c r="C43" s="5"/>
      <c r="D43" s="5"/>
      <c r="E43" s="27">
        <f>SUM(E44:G59)</f>
        <v>260000</v>
      </c>
      <c r="F43" s="27"/>
      <c r="G43" s="27"/>
      <c r="H43" s="27"/>
      <c r="I43" s="27"/>
      <c r="J43" s="27"/>
      <c r="K43" s="27"/>
      <c r="L43" s="27"/>
    </row>
    <row r="44" spans="1:14" ht="24" customHeight="1" x14ac:dyDescent="0.25">
      <c r="A44" s="28" t="s">
        <v>70</v>
      </c>
      <c r="B44" s="30"/>
      <c r="C44" s="6">
        <v>1</v>
      </c>
      <c r="D44" s="6">
        <v>22000</v>
      </c>
      <c r="E44" s="28">
        <f>D44*C44</f>
        <v>22000</v>
      </c>
      <c r="F44" s="29"/>
      <c r="G44" s="30"/>
      <c r="H44" s="22"/>
      <c r="I44" s="23"/>
      <c r="J44" s="23"/>
      <c r="K44" s="23"/>
      <c r="L44" s="24"/>
    </row>
    <row r="45" spans="1:14" ht="24" customHeight="1" x14ac:dyDescent="0.25">
      <c r="A45" s="28" t="s">
        <v>71</v>
      </c>
      <c r="B45" s="30"/>
      <c r="C45" s="6">
        <v>1</v>
      </c>
      <c r="D45" s="6">
        <v>6000</v>
      </c>
      <c r="E45" s="28">
        <f t="shared" ref="E45:E59" si="0">D45*C45</f>
        <v>6000</v>
      </c>
      <c r="F45" s="29"/>
      <c r="G45" s="30"/>
      <c r="H45" s="22"/>
      <c r="I45" s="23"/>
      <c r="J45" s="23"/>
      <c r="K45" s="23"/>
      <c r="L45" s="24"/>
    </row>
    <row r="46" spans="1:14" ht="24" customHeight="1" x14ac:dyDescent="0.25">
      <c r="A46" s="28" t="s">
        <v>72</v>
      </c>
      <c r="B46" s="30"/>
      <c r="C46" s="6">
        <v>1</v>
      </c>
      <c r="D46" s="6">
        <v>12000</v>
      </c>
      <c r="E46" s="28">
        <f t="shared" si="0"/>
        <v>12000</v>
      </c>
      <c r="F46" s="29"/>
      <c r="G46" s="30"/>
      <c r="H46" s="22"/>
      <c r="I46" s="23"/>
      <c r="J46" s="23"/>
      <c r="K46" s="23"/>
      <c r="L46" s="24"/>
    </row>
    <row r="47" spans="1:14" ht="24" customHeight="1" x14ac:dyDescent="0.25">
      <c r="A47" s="28" t="s">
        <v>73</v>
      </c>
      <c r="B47" s="30"/>
      <c r="C47" s="6">
        <v>1</v>
      </c>
      <c r="D47" s="6">
        <v>27000</v>
      </c>
      <c r="E47" s="28">
        <f t="shared" si="0"/>
        <v>27000</v>
      </c>
      <c r="F47" s="29"/>
      <c r="G47" s="30"/>
      <c r="H47" s="22"/>
      <c r="I47" s="23"/>
      <c r="J47" s="23"/>
      <c r="K47" s="23"/>
      <c r="L47" s="24"/>
    </row>
    <row r="48" spans="1:14" ht="24" customHeight="1" x14ac:dyDescent="0.25">
      <c r="A48" s="28" t="s">
        <v>74</v>
      </c>
      <c r="B48" s="30"/>
      <c r="C48" s="6">
        <v>2</v>
      </c>
      <c r="D48" s="6">
        <v>12000</v>
      </c>
      <c r="E48" s="28">
        <f t="shared" ref="E48:E58" si="1">D48*C48</f>
        <v>24000</v>
      </c>
      <c r="F48" s="29"/>
      <c r="G48" s="30"/>
      <c r="H48" s="22"/>
      <c r="I48" s="23"/>
      <c r="J48" s="23"/>
      <c r="K48" s="23"/>
      <c r="L48" s="24"/>
    </row>
    <row r="49" spans="1:12" ht="24" customHeight="1" x14ac:dyDescent="0.25">
      <c r="A49" s="28" t="s">
        <v>75</v>
      </c>
      <c r="B49" s="30"/>
      <c r="C49" s="6">
        <v>1</v>
      </c>
      <c r="D49" s="6">
        <v>12000</v>
      </c>
      <c r="E49" s="28">
        <f t="shared" si="1"/>
        <v>12000</v>
      </c>
      <c r="F49" s="29"/>
      <c r="G49" s="30"/>
      <c r="H49" s="22"/>
      <c r="I49" s="23"/>
      <c r="J49" s="23"/>
      <c r="K49" s="23"/>
      <c r="L49" s="24"/>
    </row>
    <row r="50" spans="1:12" ht="24" customHeight="1" x14ac:dyDescent="0.25">
      <c r="A50" s="28" t="s">
        <v>76</v>
      </c>
      <c r="B50" s="30"/>
      <c r="C50" s="6">
        <v>1</v>
      </c>
      <c r="D50" s="6">
        <v>6000</v>
      </c>
      <c r="E50" s="28">
        <f t="shared" si="1"/>
        <v>6000</v>
      </c>
      <c r="F50" s="29"/>
      <c r="G50" s="30"/>
      <c r="H50" s="22"/>
      <c r="I50" s="23"/>
      <c r="J50" s="23"/>
      <c r="K50" s="23"/>
      <c r="L50" s="24"/>
    </row>
    <row r="51" spans="1:12" ht="24" customHeight="1" x14ac:dyDescent="0.25">
      <c r="A51" s="28" t="s">
        <v>83</v>
      </c>
      <c r="B51" s="30"/>
      <c r="C51" s="6">
        <v>1</v>
      </c>
      <c r="D51" s="6">
        <v>6000</v>
      </c>
      <c r="E51" s="28">
        <f t="shared" si="1"/>
        <v>6000</v>
      </c>
      <c r="F51" s="29"/>
      <c r="G51" s="30"/>
      <c r="H51" s="22"/>
      <c r="I51" s="23"/>
      <c r="J51" s="23"/>
      <c r="K51" s="23"/>
      <c r="L51" s="24"/>
    </row>
    <row r="52" spans="1:12" ht="24" customHeight="1" x14ac:dyDescent="0.25">
      <c r="A52" s="28" t="s">
        <v>77</v>
      </c>
      <c r="B52" s="30"/>
      <c r="C52" s="6">
        <v>1</v>
      </c>
      <c r="D52" s="6">
        <v>18000</v>
      </c>
      <c r="E52" s="28">
        <f t="shared" si="1"/>
        <v>18000</v>
      </c>
      <c r="F52" s="29"/>
      <c r="G52" s="30"/>
      <c r="H52" s="22"/>
      <c r="I52" s="23"/>
      <c r="J52" s="23"/>
      <c r="K52" s="23"/>
      <c r="L52" s="24"/>
    </row>
    <row r="53" spans="1:12" ht="24" customHeight="1" x14ac:dyDescent="0.25">
      <c r="A53" s="28" t="s">
        <v>78</v>
      </c>
      <c r="B53" s="30"/>
      <c r="C53" s="6">
        <v>1</v>
      </c>
      <c r="D53" s="6">
        <v>5000</v>
      </c>
      <c r="E53" s="28">
        <f t="shared" si="1"/>
        <v>5000</v>
      </c>
      <c r="F53" s="29"/>
      <c r="G53" s="30"/>
      <c r="H53" s="22"/>
      <c r="I53" s="23"/>
      <c r="J53" s="23"/>
      <c r="K53" s="23"/>
      <c r="L53" s="24"/>
    </row>
    <row r="54" spans="1:12" ht="24" customHeight="1" x14ac:dyDescent="0.25">
      <c r="A54" s="28" t="s">
        <v>79</v>
      </c>
      <c r="B54" s="30"/>
      <c r="C54" s="6">
        <v>1</v>
      </c>
      <c r="D54" s="6">
        <v>6000</v>
      </c>
      <c r="E54" s="28">
        <f t="shared" si="1"/>
        <v>6000</v>
      </c>
      <c r="F54" s="29"/>
      <c r="G54" s="30"/>
      <c r="H54" s="22"/>
      <c r="I54" s="23"/>
      <c r="J54" s="23"/>
      <c r="K54" s="23"/>
      <c r="L54" s="24"/>
    </row>
    <row r="55" spans="1:12" ht="24" customHeight="1" x14ac:dyDescent="0.25">
      <c r="A55" s="28" t="s">
        <v>63</v>
      </c>
      <c r="B55" s="30"/>
      <c r="C55" s="6">
        <v>1</v>
      </c>
      <c r="D55" s="6">
        <v>26000</v>
      </c>
      <c r="E55" s="28">
        <f t="shared" si="1"/>
        <v>26000</v>
      </c>
      <c r="F55" s="29"/>
      <c r="G55" s="30"/>
      <c r="H55" s="22"/>
      <c r="I55" s="23"/>
      <c r="J55" s="23"/>
      <c r="K55" s="23"/>
      <c r="L55" s="24"/>
    </row>
    <row r="56" spans="1:12" ht="24" customHeight="1" x14ac:dyDescent="0.25">
      <c r="A56" s="28" t="s">
        <v>80</v>
      </c>
      <c r="B56" s="30"/>
      <c r="C56" s="6">
        <v>1</v>
      </c>
      <c r="D56" s="6">
        <v>25000</v>
      </c>
      <c r="E56" s="28">
        <f t="shared" si="1"/>
        <v>25000</v>
      </c>
      <c r="F56" s="29"/>
      <c r="G56" s="30"/>
      <c r="H56" s="22"/>
      <c r="I56" s="23"/>
      <c r="J56" s="23"/>
      <c r="K56" s="23"/>
      <c r="L56" s="24"/>
    </row>
    <row r="57" spans="1:12" ht="24" customHeight="1" x14ac:dyDescent="0.25">
      <c r="A57" s="28" t="s">
        <v>81</v>
      </c>
      <c r="B57" s="30"/>
      <c r="C57" s="6">
        <v>1</v>
      </c>
      <c r="D57" s="6">
        <v>22000</v>
      </c>
      <c r="E57" s="28">
        <f t="shared" si="1"/>
        <v>22000</v>
      </c>
      <c r="F57" s="29"/>
      <c r="G57" s="30"/>
      <c r="H57" s="22"/>
      <c r="I57" s="23"/>
      <c r="J57" s="23"/>
      <c r="K57" s="23"/>
      <c r="L57" s="24"/>
    </row>
    <row r="58" spans="1:12" ht="24" customHeight="1" x14ac:dyDescent="0.25">
      <c r="A58" s="28" t="s">
        <v>82</v>
      </c>
      <c r="B58" s="30"/>
      <c r="C58" s="6">
        <v>4</v>
      </c>
      <c r="D58" s="6">
        <v>2000</v>
      </c>
      <c r="E58" s="28">
        <f t="shared" si="1"/>
        <v>8000</v>
      </c>
      <c r="F58" s="29"/>
      <c r="G58" s="30"/>
      <c r="H58" s="22"/>
      <c r="I58" s="23"/>
      <c r="J58" s="23"/>
      <c r="K58" s="23"/>
      <c r="L58" s="24"/>
    </row>
    <row r="59" spans="1:12" ht="24" customHeight="1" x14ac:dyDescent="0.25">
      <c r="A59" s="28" t="s">
        <v>78</v>
      </c>
      <c r="B59" s="30"/>
      <c r="C59" s="6">
        <v>1</v>
      </c>
      <c r="D59" s="6">
        <v>35000</v>
      </c>
      <c r="E59" s="28">
        <f t="shared" si="0"/>
        <v>35000</v>
      </c>
      <c r="F59" s="29"/>
      <c r="G59" s="30"/>
      <c r="H59" s="22"/>
      <c r="I59" s="23"/>
      <c r="J59" s="23"/>
      <c r="K59" s="23"/>
      <c r="L59" s="24"/>
    </row>
    <row r="60" spans="1:12" ht="21.75" customHeight="1" x14ac:dyDescent="0.25">
      <c r="A60" s="31" t="s">
        <v>15</v>
      </c>
      <c r="B60" s="33"/>
      <c r="C60" s="5"/>
      <c r="D60" s="5"/>
      <c r="E60" s="27">
        <f>SUM(E61:G61)</f>
        <v>90000</v>
      </c>
      <c r="F60" s="27"/>
      <c r="G60" s="27"/>
      <c r="H60" s="27"/>
      <c r="I60" s="27"/>
      <c r="J60" s="27"/>
      <c r="K60" s="27"/>
      <c r="L60" s="27"/>
    </row>
    <row r="61" spans="1:12" ht="45" customHeight="1" x14ac:dyDescent="0.25">
      <c r="A61" s="28" t="s">
        <v>84</v>
      </c>
      <c r="B61" s="30"/>
      <c r="C61" s="6">
        <v>200</v>
      </c>
      <c r="D61" s="6">
        <v>450</v>
      </c>
      <c r="E61" s="28">
        <f>D61*C61</f>
        <v>90000</v>
      </c>
      <c r="F61" s="29"/>
      <c r="G61" s="30"/>
      <c r="H61" s="82"/>
      <c r="I61" s="83"/>
      <c r="J61" s="83"/>
      <c r="K61" s="83"/>
      <c r="L61" s="84"/>
    </row>
    <row r="62" spans="1:12" ht="21.75" customHeight="1" x14ac:dyDescent="0.25">
      <c r="A62" s="31" t="s">
        <v>16</v>
      </c>
      <c r="B62" s="33"/>
      <c r="C62" s="5"/>
      <c r="D62" s="5"/>
      <c r="E62" s="27">
        <f>E60+E43+E42+E41</f>
        <v>350000</v>
      </c>
      <c r="F62" s="27"/>
      <c r="G62" s="27"/>
      <c r="H62" s="31"/>
      <c r="I62" s="32"/>
      <c r="J62" s="32"/>
      <c r="K62" s="32"/>
      <c r="L62" s="33"/>
    </row>
    <row r="63" spans="1:12" ht="16.5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6.5" x14ac:dyDescent="0.25">
      <c r="A64" s="46" t="s">
        <v>68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6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1:16" ht="18.75" x14ac:dyDescent="0.25">
      <c r="A66" s="10" t="s">
        <v>17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</row>
    <row r="67" spans="1:16" ht="17.25" x14ac:dyDescent="0.3">
      <c r="A67" s="34" t="s">
        <v>18</v>
      </c>
      <c r="B67" s="58"/>
      <c r="C67" s="35"/>
      <c r="D67" s="60" t="s">
        <v>40</v>
      </c>
      <c r="E67" s="62" t="s">
        <v>41</v>
      </c>
      <c r="F67" s="64" t="s">
        <v>19</v>
      </c>
      <c r="G67" s="34" t="s">
        <v>43</v>
      </c>
      <c r="H67" s="35"/>
      <c r="I67" s="34" t="s">
        <v>20</v>
      </c>
      <c r="J67" s="35"/>
      <c r="K67" s="38" t="s">
        <v>42</v>
      </c>
      <c r="L67" s="39"/>
      <c r="M67" s="2"/>
      <c r="N67" s="2"/>
    </row>
    <row r="68" spans="1:16" ht="51.75" customHeight="1" x14ac:dyDescent="0.3">
      <c r="A68" s="36"/>
      <c r="B68" s="59"/>
      <c r="C68" s="37"/>
      <c r="D68" s="61"/>
      <c r="E68" s="63"/>
      <c r="F68" s="65"/>
      <c r="G68" s="36"/>
      <c r="H68" s="37"/>
      <c r="I68" s="36"/>
      <c r="J68" s="37"/>
      <c r="K68" s="40"/>
      <c r="L68" s="41"/>
      <c r="M68" s="2"/>
      <c r="N68" s="2"/>
      <c r="O68" s="2"/>
      <c r="P68" s="2"/>
    </row>
    <row r="69" spans="1:16" ht="17.25" x14ac:dyDescent="0.3">
      <c r="A69" s="42" t="s">
        <v>85</v>
      </c>
      <c r="B69" s="66"/>
      <c r="C69" s="43"/>
      <c r="D69" s="14" t="s">
        <v>88</v>
      </c>
      <c r="E69" s="15">
        <v>5</v>
      </c>
      <c r="F69" s="15">
        <v>1500</v>
      </c>
      <c r="G69" s="42">
        <f>F69*E69</f>
        <v>7500</v>
      </c>
      <c r="H69" s="43"/>
      <c r="I69" s="42">
        <v>200</v>
      </c>
      <c r="J69" s="43"/>
      <c r="K69" s="25">
        <f>I69*E69</f>
        <v>1000</v>
      </c>
      <c r="L69" s="26"/>
      <c r="M69" s="2"/>
      <c r="N69" s="2"/>
      <c r="O69" s="2"/>
      <c r="P69" s="2"/>
    </row>
    <row r="70" spans="1:16" ht="17.25" x14ac:dyDescent="0.3">
      <c r="A70" s="42" t="s">
        <v>86</v>
      </c>
      <c r="B70" s="66"/>
      <c r="C70" s="43"/>
      <c r="D70" s="19" t="s">
        <v>88</v>
      </c>
      <c r="E70" s="15">
        <v>30</v>
      </c>
      <c r="F70" s="15">
        <v>1200</v>
      </c>
      <c r="G70" s="42">
        <f t="shared" ref="G70:G71" si="2">F70*E70</f>
        <v>36000</v>
      </c>
      <c r="H70" s="43"/>
      <c r="I70" s="42">
        <v>300</v>
      </c>
      <c r="J70" s="43"/>
      <c r="K70" s="25">
        <f t="shared" ref="K70:K71" si="3">I70*E70</f>
        <v>9000</v>
      </c>
      <c r="L70" s="26"/>
      <c r="M70" s="2"/>
      <c r="N70" s="2"/>
      <c r="O70" s="2"/>
      <c r="P70" s="2"/>
    </row>
    <row r="71" spans="1:16" ht="17.25" x14ac:dyDescent="0.3">
      <c r="A71" s="42" t="s">
        <v>87</v>
      </c>
      <c r="B71" s="66"/>
      <c r="C71" s="43"/>
      <c r="D71" s="19" t="s">
        <v>88</v>
      </c>
      <c r="E71" s="15">
        <v>15</v>
      </c>
      <c r="F71" s="15">
        <v>2200</v>
      </c>
      <c r="G71" s="42">
        <f t="shared" si="2"/>
        <v>33000</v>
      </c>
      <c r="H71" s="43"/>
      <c r="I71" s="42">
        <v>350</v>
      </c>
      <c r="J71" s="43"/>
      <c r="K71" s="25">
        <f t="shared" si="3"/>
        <v>5250</v>
      </c>
      <c r="L71" s="26"/>
      <c r="M71" s="2"/>
      <c r="N71" s="2"/>
      <c r="O71" s="2"/>
      <c r="P71" s="2"/>
    </row>
    <row r="72" spans="1:16" ht="17.25" x14ac:dyDescent="0.3">
      <c r="A72" s="42" t="s">
        <v>21</v>
      </c>
      <c r="B72" s="66"/>
      <c r="C72" s="43"/>
      <c r="D72" s="15" t="s">
        <v>22</v>
      </c>
      <c r="E72" s="15">
        <f>SUM(E69:E71)</f>
        <v>50</v>
      </c>
      <c r="F72" s="15" t="s">
        <v>22</v>
      </c>
      <c r="G72" s="42">
        <f>SUM(G69:H71)</f>
        <v>76500</v>
      </c>
      <c r="H72" s="43"/>
      <c r="I72" s="42">
        <f>SUM(I69:I71)</f>
        <v>850</v>
      </c>
      <c r="J72" s="43"/>
      <c r="K72" s="25">
        <f>SUM(K69:L71)</f>
        <v>15250</v>
      </c>
      <c r="L72" s="26"/>
      <c r="M72" s="2"/>
      <c r="N72" s="2"/>
      <c r="O72" s="2"/>
      <c r="P72" s="2"/>
    </row>
    <row r="73" spans="1:16" ht="17.25" x14ac:dyDescent="0.3">
      <c r="A73" s="16"/>
      <c r="B73" s="16"/>
      <c r="C73" s="16"/>
      <c r="D73" s="17"/>
      <c r="E73" s="17"/>
      <c r="F73" s="16"/>
      <c r="G73" s="16"/>
      <c r="H73" s="16"/>
      <c r="I73" s="16"/>
      <c r="J73" s="16"/>
      <c r="K73" s="18"/>
      <c r="L73" s="18"/>
      <c r="M73" s="2"/>
      <c r="N73" s="2"/>
      <c r="O73" s="2"/>
      <c r="P73" s="2"/>
    </row>
    <row r="74" spans="1:16" ht="17.25" x14ac:dyDescent="0.3">
      <c r="A74" s="16"/>
      <c r="B74" s="16"/>
      <c r="C74" s="16"/>
      <c r="D74" s="17"/>
      <c r="E74" s="17"/>
      <c r="F74" s="16"/>
      <c r="G74" s="16"/>
      <c r="H74" s="16"/>
      <c r="I74" s="16"/>
      <c r="J74" s="16"/>
      <c r="K74" s="18"/>
      <c r="L74" s="18"/>
      <c r="M74" s="2"/>
      <c r="N74" s="2"/>
    </row>
    <row r="75" spans="1:16" ht="18.75" x14ac:dyDescent="0.25">
      <c r="A75" s="77" t="s">
        <v>23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6" ht="17.25" x14ac:dyDescent="0.3">
      <c r="A76" s="72" t="s">
        <v>24</v>
      </c>
      <c r="B76" s="74"/>
      <c r="C76" s="73"/>
      <c r="D76" s="72" t="s">
        <v>25</v>
      </c>
      <c r="E76" s="73"/>
      <c r="F76" s="67" t="s">
        <v>24</v>
      </c>
      <c r="G76" s="67"/>
      <c r="H76" s="67"/>
      <c r="I76" s="75" t="s">
        <v>25</v>
      </c>
      <c r="J76" s="76"/>
      <c r="K76" s="2"/>
      <c r="L76" s="2"/>
    </row>
    <row r="77" spans="1:16" ht="17.25" x14ac:dyDescent="0.3">
      <c r="A77" s="68" t="s">
        <v>26</v>
      </c>
      <c r="B77" s="69"/>
      <c r="C77" s="70"/>
      <c r="D77" s="72">
        <v>0</v>
      </c>
      <c r="E77" s="73"/>
      <c r="F77" s="68" t="s">
        <v>27</v>
      </c>
      <c r="G77" s="69"/>
      <c r="H77" s="70"/>
      <c r="I77" s="72">
        <v>0</v>
      </c>
      <c r="J77" s="73"/>
      <c r="K77" s="2"/>
      <c r="L77" s="2"/>
    </row>
    <row r="78" spans="1:16" ht="17.25" x14ac:dyDescent="0.3">
      <c r="A78" s="68" t="s">
        <v>28</v>
      </c>
      <c r="B78" s="69"/>
      <c r="C78" s="70"/>
      <c r="D78" s="72">
        <v>0</v>
      </c>
      <c r="E78" s="73"/>
      <c r="F78" s="71" t="s">
        <v>64</v>
      </c>
      <c r="G78" s="71"/>
      <c r="H78" s="71"/>
      <c r="I78" s="72">
        <v>0</v>
      </c>
      <c r="J78" s="73"/>
      <c r="K78" s="2"/>
      <c r="L78" s="2"/>
    </row>
    <row r="79" spans="1:16" ht="17.25" x14ac:dyDescent="0.3">
      <c r="A79" s="68" t="s">
        <v>29</v>
      </c>
      <c r="B79" s="69"/>
      <c r="C79" s="70"/>
      <c r="D79" s="72">
        <v>0</v>
      </c>
      <c r="E79" s="73"/>
      <c r="F79" s="71" t="s">
        <v>45</v>
      </c>
      <c r="G79" s="71"/>
      <c r="H79" s="71"/>
      <c r="I79" s="72">
        <f>K72</f>
        <v>15250</v>
      </c>
      <c r="J79" s="73"/>
      <c r="K79" s="2"/>
      <c r="L79" s="2"/>
    </row>
    <row r="80" spans="1:16" ht="17.25" x14ac:dyDescent="0.3">
      <c r="A80" s="68" t="s">
        <v>30</v>
      </c>
      <c r="B80" s="69"/>
      <c r="C80" s="70"/>
      <c r="D80" s="72">
        <v>0</v>
      </c>
      <c r="E80" s="73"/>
      <c r="F80" s="72" t="s">
        <v>16</v>
      </c>
      <c r="G80" s="74"/>
      <c r="H80" s="73"/>
      <c r="I80" s="72">
        <f>SUM(D77:E80)+SUM(I77:J79)</f>
        <v>15250</v>
      </c>
      <c r="J80" s="73"/>
      <c r="K80" s="2"/>
      <c r="L80" s="2"/>
    </row>
    <row r="81" spans="1:12" ht="17.25" x14ac:dyDescent="0.3">
      <c r="A81" s="20"/>
      <c r="B81" s="20"/>
      <c r="C81" s="20"/>
      <c r="D81" s="21"/>
      <c r="E81" s="21"/>
      <c r="F81" s="21"/>
      <c r="G81" s="21"/>
      <c r="H81" s="21"/>
      <c r="I81" s="21"/>
      <c r="J81" s="21"/>
      <c r="K81" s="2"/>
      <c r="L81" s="2"/>
    </row>
    <row r="82" spans="1:12" ht="17.25" x14ac:dyDescent="0.3">
      <c r="A82" s="12" t="s">
        <v>65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3" t="s">
        <v>66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12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1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6.5" x14ac:dyDescent="0.25">
      <c r="A86" s="78" t="s">
        <v>35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1:12" ht="17.25" x14ac:dyDescent="0.3">
      <c r="A87" s="4" t="s">
        <v>36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4" t="s">
        <v>37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4" t="s">
        <v>38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7.25" x14ac:dyDescent="0.3">
      <c r="A90" s="4" t="s">
        <v>39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</sheetData>
  <mergeCells count="153">
    <mergeCell ref="A62:B62"/>
    <mergeCell ref="E44:G44"/>
    <mergeCell ref="E61:G61"/>
    <mergeCell ref="A50:B50"/>
    <mergeCell ref="A52:B52"/>
    <mergeCell ref="A53:B53"/>
    <mergeCell ref="A54:B54"/>
    <mergeCell ref="A58:B58"/>
    <mergeCell ref="A59:B59"/>
    <mergeCell ref="A75:L75"/>
    <mergeCell ref="A80:C80"/>
    <mergeCell ref="D80:E80"/>
    <mergeCell ref="F80:H80"/>
    <mergeCell ref="I80:J80"/>
    <mergeCell ref="A86:L86"/>
    <mergeCell ref="A5:N5"/>
    <mergeCell ref="A6:N6"/>
    <mergeCell ref="A7:N7"/>
    <mergeCell ref="A8:N8"/>
    <mergeCell ref="A12:N12"/>
    <mergeCell ref="A13:N13"/>
    <mergeCell ref="A16:N16"/>
    <mergeCell ref="A17:N17"/>
    <mergeCell ref="A24:N24"/>
    <mergeCell ref="A25:L25"/>
    <mergeCell ref="D27:E27"/>
    <mergeCell ref="A30:L30"/>
    <mergeCell ref="A40:B40"/>
    <mergeCell ref="E40:G40"/>
    <mergeCell ref="H40:L40"/>
    <mergeCell ref="A63:L63"/>
    <mergeCell ref="A72:C72"/>
    <mergeCell ref="A20:N20"/>
    <mergeCell ref="F76:H76"/>
    <mergeCell ref="F77:H77"/>
    <mergeCell ref="F79:H79"/>
    <mergeCell ref="I79:J79"/>
    <mergeCell ref="A76:C76"/>
    <mergeCell ref="A77:C77"/>
    <mergeCell ref="A78:C78"/>
    <mergeCell ref="A79:C79"/>
    <mergeCell ref="D76:E76"/>
    <mergeCell ref="D77:E77"/>
    <mergeCell ref="D78:E78"/>
    <mergeCell ref="D79:E79"/>
    <mergeCell ref="F78:H78"/>
    <mergeCell ref="I76:J76"/>
    <mergeCell ref="I77:J77"/>
    <mergeCell ref="I78:J78"/>
    <mergeCell ref="A67:C68"/>
    <mergeCell ref="D67:D68"/>
    <mergeCell ref="E67:E68"/>
    <mergeCell ref="F67:F68"/>
    <mergeCell ref="G67:H68"/>
    <mergeCell ref="A69:C69"/>
    <mergeCell ref="G69:H69"/>
    <mergeCell ref="A71:C71"/>
    <mergeCell ref="G71:H71"/>
    <mergeCell ref="A70:C70"/>
    <mergeCell ref="G70:H70"/>
    <mergeCell ref="A60:B60"/>
    <mergeCell ref="A61:B61"/>
    <mergeCell ref="E45:G45"/>
    <mergeCell ref="E46:G46"/>
    <mergeCell ref="E59:G59"/>
    <mergeCell ref="A47:B47"/>
    <mergeCell ref="A44:B44"/>
    <mergeCell ref="A45:B45"/>
    <mergeCell ref="A46:B46"/>
    <mergeCell ref="A48:B48"/>
    <mergeCell ref="A49:B49"/>
    <mergeCell ref="E48:G48"/>
    <mergeCell ref="E49:G49"/>
    <mergeCell ref="A55:B55"/>
    <mergeCell ref="A56:B56"/>
    <mergeCell ref="A57:B57"/>
    <mergeCell ref="E55:G55"/>
    <mergeCell ref="E56:G56"/>
    <mergeCell ref="E51:G51"/>
    <mergeCell ref="A51:B51"/>
    <mergeCell ref="A10:N10"/>
    <mergeCell ref="E50:G50"/>
    <mergeCell ref="H43:L43"/>
    <mergeCell ref="A41:B41"/>
    <mergeCell ref="A43:B43"/>
    <mergeCell ref="A42:B42"/>
    <mergeCell ref="E42:G42"/>
    <mergeCell ref="H42:L42"/>
    <mergeCell ref="D29:E29"/>
    <mergeCell ref="D28:E28"/>
    <mergeCell ref="A31:L31"/>
    <mergeCell ref="A32:L32"/>
    <mergeCell ref="H44:L44"/>
    <mergeCell ref="H45:L45"/>
    <mergeCell ref="H46:L46"/>
    <mergeCell ref="H47:L47"/>
    <mergeCell ref="H48:L48"/>
    <mergeCell ref="H49:L49"/>
    <mergeCell ref="H50:L50"/>
    <mergeCell ref="A2:L2"/>
    <mergeCell ref="A38:L38"/>
    <mergeCell ref="A39:L39"/>
    <mergeCell ref="A64:L64"/>
    <mergeCell ref="A65:L65"/>
    <mergeCell ref="E41:G41"/>
    <mergeCell ref="E43:G43"/>
    <mergeCell ref="A33:L33"/>
    <mergeCell ref="A34:L34"/>
    <mergeCell ref="A35:L35"/>
    <mergeCell ref="A36:L36"/>
    <mergeCell ref="A37:L37"/>
    <mergeCell ref="E47:G47"/>
    <mergeCell ref="A9:N9"/>
    <mergeCell ref="A11:N11"/>
    <mergeCell ref="A4:L4"/>
    <mergeCell ref="H41:L41"/>
    <mergeCell ref="A23:N23"/>
    <mergeCell ref="A22:N22"/>
    <mergeCell ref="A21:N21"/>
    <mergeCell ref="A18:N18"/>
    <mergeCell ref="A19:N19"/>
    <mergeCell ref="A15:N15"/>
    <mergeCell ref="A14:N14"/>
    <mergeCell ref="K72:L72"/>
    <mergeCell ref="E62:G62"/>
    <mergeCell ref="E52:G52"/>
    <mergeCell ref="E53:G53"/>
    <mergeCell ref="E54:G54"/>
    <mergeCell ref="E57:G57"/>
    <mergeCell ref="H62:L62"/>
    <mergeCell ref="H60:L60"/>
    <mergeCell ref="I67:J68"/>
    <mergeCell ref="K67:L68"/>
    <mergeCell ref="I69:J69"/>
    <mergeCell ref="K69:L69"/>
    <mergeCell ref="E60:G60"/>
    <mergeCell ref="I72:J72"/>
    <mergeCell ref="E58:G58"/>
    <mergeCell ref="G72:H72"/>
    <mergeCell ref="I71:J71"/>
    <mergeCell ref="K71:L71"/>
    <mergeCell ref="H61:L61"/>
    <mergeCell ref="I70:J70"/>
    <mergeCell ref="K70:L70"/>
    <mergeCell ref="H51:L51"/>
    <mergeCell ref="H52:L52"/>
    <mergeCell ref="H53:L53"/>
    <mergeCell ref="H54:L54"/>
    <mergeCell ref="H55:L55"/>
    <mergeCell ref="H56:L56"/>
    <mergeCell ref="H57:L57"/>
    <mergeCell ref="H58:L58"/>
    <mergeCell ref="H59:L59"/>
  </mergeCells>
  <phoneticPr fontId="12" type="noConversion"/>
  <hyperlinks>
    <hyperlink ref="A83" r:id="rId1" display="mailto:crp-48@list.ru" xr:uid="{1D883690-88B3-4E86-ABC2-F6B59F8D21EB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2022-09-27T08:51:49Z</dcterms:modified>
</cp:coreProperties>
</file>