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8AB8E63C-07B5-4E27-9CB3-C207BDEAF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1" l="1"/>
  <c r="E69" i="1"/>
  <c r="E68" i="1"/>
  <c r="E60" i="1"/>
  <c r="E61" i="1"/>
  <c r="E59" i="1"/>
  <c r="E40" i="1"/>
  <c r="E41" i="1"/>
  <c r="E42" i="1"/>
  <c r="E55" i="1" l="1"/>
  <c r="E65" i="1"/>
  <c r="E63" i="1"/>
  <c r="E51" i="1"/>
  <c r="E52" i="1"/>
  <c r="E53" i="1"/>
  <c r="E54" i="1"/>
  <c r="E56" i="1"/>
  <c r="E57" i="1"/>
  <c r="E58" i="1"/>
  <c r="I92" i="1" l="1"/>
  <c r="E66" i="1" l="1"/>
  <c r="E67" i="1"/>
  <c r="E70" i="1"/>
  <c r="E50" i="1"/>
  <c r="E38" i="1"/>
  <c r="E39" i="1"/>
  <c r="E43" i="1"/>
  <c r="E44" i="1"/>
  <c r="E45" i="1"/>
  <c r="E46" i="1"/>
  <c r="E47" i="1"/>
  <c r="E48" i="1"/>
  <c r="E49" i="1"/>
  <c r="E37" i="1"/>
  <c r="E35" i="1"/>
  <c r="E85" i="1"/>
  <c r="K80" i="1"/>
  <c r="G79" i="1"/>
  <c r="K79" i="1"/>
  <c r="E36" i="1" l="1"/>
  <c r="E62" i="1"/>
  <c r="E34" i="1"/>
  <c r="K81" i="1"/>
  <c r="G81" i="1"/>
  <c r="G80" i="1"/>
  <c r="E71" i="1" l="1"/>
  <c r="G82" i="1"/>
  <c r="K82" i="1"/>
  <c r="K83" i="1" l="1"/>
  <c r="G83" i="1"/>
  <c r="G84" i="1" l="1"/>
  <c r="K84" i="1"/>
  <c r="G85" i="1" l="1"/>
  <c r="K85" i="1"/>
</calcChain>
</file>

<file path=xl/sharedStrings.xml><?xml version="1.0" encoding="utf-8"?>
<sst xmlns="http://schemas.openxmlformats.org/spreadsheetml/2006/main" count="121" uniqueCount="112">
  <si>
    <t>БИЗНЕС-ПЛАН</t>
  </si>
  <si>
    <t>Наемные сотрудники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</si>
  <si>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</si>
  <si>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</si>
  <si>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</si>
  <si>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</si>
  <si>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</si>
  <si>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</si>
  <si>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</si>
  <si>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</si>
  <si>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</si>
  <si>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</si>
  <si>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</si>
  <si>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</si>
  <si>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</si>
  <si>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</si>
  <si>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</si>
  <si>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</si>
  <si>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</si>
  <si>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</si>
  <si>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</si>
  <si>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</si>
  <si>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</si>
  <si>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</si>
  <si>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</si>
  <si>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</si>
  <si>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</si>
  <si>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</si>
  <si>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</si>
  <si>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</si>
  <si>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</si>
  <si>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</si>
  <si>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</si>
  <si>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</si>
  <si>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</si>
  <si>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</si>
  <si>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</si>
  <si>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</si>
  <si>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Расходные материалы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</si>
  <si>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</si>
  <si>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стеллаж 40*201*28</t>
  </si>
  <si>
    <t>стеллаж 70*104*31,5</t>
  </si>
  <si>
    <t xml:space="preserve">короб в стеллаж 15*31*31 </t>
  </si>
  <si>
    <t>короб в стеллаж 31*31*31</t>
  </si>
  <si>
    <t>лампа рабочая</t>
  </si>
  <si>
    <t>рабочий стул</t>
  </si>
  <si>
    <t xml:space="preserve">столик детский </t>
  </si>
  <si>
    <t>комод  для хранения</t>
  </si>
  <si>
    <t>мышь компьютерная</t>
  </si>
  <si>
    <t>отпариватель</t>
  </si>
  <si>
    <t>штамп</t>
  </si>
  <si>
    <t>щетка для отпаривателя</t>
  </si>
  <si>
    <t>ноутбук для договоров</t>
  </si>
  <si>
    <t xml:space="preserve">тумба  120*36*62 </t>
  </si>
  <si>
    <t>МФУ</t>
  </si>
  <si>
    <t>онлайн-касса</t>
  </si>
  <si>
    <t>игрушки</t>
  </si>
  <si>
    <t xml:space="preserve">Адрес места ведения бизнеса, кв. м, стоимость аренды или право </t>
  </si>
  <si>
    <t>Рынки сбыта, наличие договоров поставки товара (работ, услуг): население, заключение договоров с населением при приеме сувениров и подарков на комиссию</t>
  </si>
  <si>
    <t>стеллаж 36*104*31,5</t>
  </si>
  <si>
    <t>стеллаж 105*139*32</t>
  </si>
  <si>
    <t>стеллаж под стеклом 80*30*202</t>
  </si>
  <si>
    <t xml:space="preserve">стол раскроечный 100*60 </t>
  </si>
  <si>
    <t>стол рабочий 140*60</t>
  </si>
  <si>
    <t>полки разных размеров навесные</t>
  </si>
  <si>
    <t>доска гладильная</t>
  </si>
  <si>
    <t>швейная машинка</t>
  </si>
  <si>
    <t>оверлок</t>
  </si>
  <si>
    <t>ткань ( лен. Хлопок. Плащевка. Тюль. Флис. Фетр. Двунитка. Кружево. Мешковина. Синтепон. Холофабер. Шерсть для валяния)</t>
  </si>
  <si>
    <t>пистолет для клея</t>
  </si>
  <si>
    <t>стержни клеевые</t>
  </si>
  <si>
    <t>коврик портновский</t>
  </si>
  <si>
    <t xml:space="preserve">линейка портновская </t>
  </si>
  <si>
    <t>ножницы</t>
  </si>
  <si>
    <t>упаковка подарков</t>
  </si>
  <si>
    <t>упаковка сувениров</t>
  </si>
  <si>
    <t>комиссия с чужих сувениров</t>
  </si>
  <si>
    <t>сдача полок в аренду</t>
  </si>
  <si>
    <t>полка в мес.</t>
  </si>
  <si>
    <t>шт.</t>
  </si>
  <si>
    <t>открытки</t>
  </si>
  <si>
    <t>транспортные расходы</t>
  </si>
  <si>
    <t>руб/ 1 ед</t>
  </si>
  <si>
    <t xml:space="preserve">фурнитура для упаковки подарков ( ленты, бумага, коробки, пакеты, открытки,  джут, клей, степлер, скобы) </t>
  </si>
  <si>
    <t>Вид деятельности по ОКВЭД:47.78.3 Торговля розничная сувенирами, изделиями народных художественных промыслов</t>
  </si>
  <si>
    <t>фурнитура (нитки, иголки швейные, иголки в машинку, кнопки, крючки, бусины, нить капроновая, джут, краска акриловая, глазки, носики, пуговицы)</t>
  </si>
  <si>
    <t xml:space="preserve">ФИО  </t>
  </si>
  <si>
    <t xml:space="preserve">Паспортные данные (серия, номер) </t>
  </si>
  <si>
    <t xml:space="preserve">Место жительства: </t>
  </si>
  <si>
    <t>ИНН</t>
  </si>
  <si>
    <t>Образование (специальность)</t>
  </si>
  <si>
    <t xml:space="preserve">Общий стаж                           лет                                      Опыт работы в данной сфере: </t>
  </si>
  <si>
    <t xml:space="preserve">Год рождения                                   телефон                                                      эл. Почта </t>
  </si>
  <si>
    <t>Планируемый график работы (дней в неделю)                          (часов в неделю)</t>
  </si>
  <si>
    <t>Название проекта: мастерская ручных изделий</t>
  </si>
  <si>
    <t>Система налогообложения (отметить и подчеркнуть)</t>
  </si>
  <si>
    <t>Имеющееся оборудование для бизнеса: нет</t>
  </si>
  <si>
    <t>Должность</t>
  </si>
  <si>
    <t xml:space="preserve">Кол-во </t>
  </si>
  <si>
    <t>Оклад</t>
  </si>
  <si>
    <t>Месяц приема</t>
  </si>
  <si>
    <t>-</t>
  </si>
  <si>
    <t>Состав семьи:              чел.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</si>
  <si>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 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u/>
        <sz val="13"/>
        <color theme="1"/>
        <rFont val="Times New Roman"/>
        <family val="1"/>
        <charset val="204"/>
      </rPr>
      <t>УСН)</t>
    </r>
  </si>
  <si>
    <t>Описание производимого товара (работ, услуг): изготовление сувениров, подарков своими руками из различных материалов</t>
  </si>
  <si>
    <t>Потребители товара (работ, услуг): жители г. Липецк</t>
  </si>
  <si>
    <t xml:space="preserve">Реклама товара (работ, услуг): социальные сети, визитки, флайеры, неоновая вывеска над входом в помещение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</si>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</sst>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8"/>
  <sheetViews>
    <sheetView tabSelected="1" view="pageLayout" topLeftCell="A88" zoomScaleNormal="91" workbookViewId="0">
      <selection activeCell="A95" sqref="A95:L103"/>
    </sheetView>
  </sheetViews>
  <sheetFormatPr defaultRowHeight="15" x14ac:dyDescent="0.25"/>
  <cols>
    <col min="1" max="1" width="28.85546875" customWidth="1"/>
    <col min="2" max="3" width="7.85546875" customWidth="1"/>
    <col min="4" max="4" width="10" customWidth="1"/>
    <col min="5" max="8" width="7.85546875" customWidth="1"/>
    <col min="9" max="9" width="8.28515625" bestFit="1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18.75" x14ac:dyDescent="0.25">
      <c r="A3" s="1"/>
    </row>
    <row r="4" spans="1:14" ht="18.75" x14ac:dyDescent="0.25">
      <c r="A4" s="50" t="s">
        <v>25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6.5" x14ac:dyDescent="0.25">
      <c r="A5" s="41" t="s">
        <v>86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6.5" x14ac:dyDescent="0.25">
      <c r="A6" s="46" t="s">
        <v>92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6.5" x14ac:dyDescent="0.25">
      <c r="A7" s="46" t="s">
        <v>87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6.5" x14ac:dyDescent="0.25">
      <c r="A8" s="46" t="s">
        <v>88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6.5" x14ac:dyDescent="0.25">
      <c r="A9" s="53" t="s">
        <v>90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6.5" x14ac:dyDescent="0.25">
      <c r="A10" s="41" t="s">
        <v>91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6.5" x14ac:dyDescent="0.25">
      <c r="A11" s="41" t="s">
        <v>89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6.5" x14ac:dyDescent="0.25">
      <c r="A12" s="46" t="s">
        <v>102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16.5" x14ac:dyDescent="0.25">
      <c r="A13" s="54" t="s">
        <v>93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18.75" x14ac:dyDescent="0.25">
      <c r="A14" s="50" t="s">
        <v>26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6.5" x14ac:dyDescent="0.25">
      <c r="A15" s="41" t="s">
        <v>94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8.75" customHeight="1" x14ac:dyDescent="0.25">
      <c r="A16" s="42" t="s">
        <v>84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6.5" x14ac:dyDescent="0.25">
      <c r="A17" s="54" t="s">
        <v>95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16.5" x14ac:dyDescent="0.25">
      <c r="A18" s="55" t="s">
        <v>103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15" customHeight="1" x14ac:dyDescent="0.25">
      <c r="A19" s="41" t="s">
        <v>57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6.5" x14ac:dyDescent="0.25">
      <c r="A20" s="40" t="s">
        <v>104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6.5" x14ac:dyDescent="0.25">
      <c r="A21" s="43" t="s">
        <v>96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20"/>
      <c r="N21" s="20"/>
    </row>
    <row r="22" spans="1:14" ht="18.75" x14ac:dyDescent="0.25">
      <c r="A22" s="44" t="s">
        <v>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4" ht="33" x14ac:dyDescent="0.25">
      <c r="A23" s="11" t="s">
        <v>97</v>
      </c>
      <c r="B23" s="11" t="s">
        <v>98</v>
      </c>
      <c r="C23" s="11" t="s">
        <v>99</v>
      </c>
      <c r="D23" s="22" t="s">
        <v>100</v>
      </c>
      <c r="E23" s="7"/>
      <c r="F23" s="7"/>
      <c r="G23" s="7"/>
      <c r="H23" s="7"/>
      <c r="I23" s="7"/>
      <c r="J23" s="7"/>
      <c r="K23" s="7"/>
    </row>
    <row r="24" spans="1:14" ht="17.25" x14ac:dyDescent="0.25">
      <c r="A24" s="14" t="s">
        <v>101</v>
      </c>
      <c r="B24" s="14">
        <v>0</v>
      </c>
      <c r="C24" s="14">
        <v>0</v>
      </c>
      <c r="D24" s="14" t="s">
        <v>101</v>
      </c>
      <c r="E24" s="4"/>
      <c r="F24" s="4"/>
      <c r="G24" s="4"/>
      <c r="H24" s="4"/>
      <c r="I24" s="4"/>
      <c r="J24" s="4"/>
      <c r="K24" s="4"/>
    </row>
    <row r="25" spans="1:14" ht="16.5" x14ac:dyDescent="0.25">
      <c r="A25" s="51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4" ht="18.75" x14ac:dyDescent="0.25">
      <c r="A26" s="50" t="s">
        <v>27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4" ht="23.25" customHeight="1" x14ac:dyDescent="0.25">
      <c r="A27" s="27" t="s">
        <v>105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ht="33.6" customHeight="1" x14ac:dyDescent="0.25">
      <c r="A28" s="27" t="s">
        <v>58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16.5" x14ac:dyDescent="0.25">
      <c r="A29" s="46" t="s">
        <v>106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ht="16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 ht="18.75" x14ac:dyDescent="0.25">
      <c r="A31" s="70" t="s">
        <v>28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ht="16.5" x14ac:dyDescent="0.25">
      <c r="A32" s="48" t="s">
        <v>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33.75" customHeight="1" x14ac:dyDescent="0.25">
      <c r="A33" s="56" t="s">
        <v>3</v>
      </c>
      <c r="B33" s="57"/>
      <c r="C33" s="11" t="s">
        <v>4</v>
      </c>
      <c r="D33" s="11" t="s">
        <v>5</v>
      </c>
      <c r="E33" s="33" t="s">
        <v>6</v>
      </c>
      <c r="F33" s="33"/>
      <c r="G33" s="33"/>
      <c r="H33" s="66" t="s">
        <v>7</v>
      </c>
      <c r="I33" s="66"/>
      <c r="J33" s="66"/>
      <c r="K33" s="66"/>
      <c r="L33" s="66"/>
    </row>
    <row r="34" spans="1:12" ht="17.25" x14ac:dyDescent="0.25">
      <c r="A34" s="58" t="s">
        <v>8</v>
      </c>
      <c r="B34" s="59"/>
      <c r="C34" s="12"/>
      <c r="D34" s="12"/>
      <c r="E34" s="49">
        <f>SUM(E35:G35)</f>
        <v>0</v>
      </c>
      <c r="F34" s="49"/>
      <c r="G34" s="49"/>
      <c r="H34" s="49"/>
      <c r="I34" s="49"/>
      <c r="J34" s="49"/>
      <c r="K34" s="49"/>
      <c r="L34" s="49"/>
    </row>
    <row r="35" spans="1:12" ht="17.25" x14ac:dyDescent="0.3">
      <c r="A35" s="37"/>
      <c r="B35" s="39"/>
      <c r="C35" s="13"/>
      <c r="D35" s="13"/>
      <c r="E35" s="25">
        <f>C35*D35</f>
        <v>0</v>
      </c>
      <c r="F35" s="25"/>
      <c r="G35" s="25"/>
      <c r="H35" s="47"/>
      <c r="I35" s="47"/>
      <c r="J35" s="47"/>
      <c r="K35" s="47"/>
      <c r="L35" s="47"/>
    </row>
    <row r="36" spans="1:12" ht="17.25" customHeight="1" x14ac:dyDescent="0.25">
      <c r="A36" s="58" t="s">
        <v>9</v>
      </c>
      <c r="B36" s="59"/>
      <c r="C36" s="12"/>
      <c r="D36" s="12"/>
      <c r="E36" s="49">
        <f>SUM(E37:G61)</f>
        <v>275200</v>
      </c>
      <c r="F36" s="49"/>
      <c r="G36" s="49"/>
      <c r="H36" s="49"/>
      <c r="I36" s="49"/>
      <c r="J36" s="49"/>
      <c r="K36" s="49"/>
      <c r="L36" s="49"/>
    </row>
    <row r="37" spans="1:12" ht="17.25" x14ac:dyDescent="0.3">
      <c r="A37" s="34" t="s">
        <v>40</v>
      </c>
      <c r="B37" s="35"/>
      <c r="C37" s="13">
        <v>1</v>
      </c>
      <c r="D37" s="13">
        <v>4910</v>
      </c>
      <c r="E37" s="25">
        <f>C37*D37</f>
        <v>4910</v>
      </c>
      <c r="F37" s="25"/>
      <c r="G37" s="25"/>
      <c r="H37" s="47"/>
      <c r="I37" s="47"/>
      <c r="J37" s="47"/>
      <c r="K37" s="47"/>
      <c r="L37" s="47"/>
    </row>
    <row r="38" spans="1:12" ht="17.25" x14ac:dyDescent="0.3">
      <c r="A38" s="34" t="s">
        <v>59</v>
      </c>
      <c r="B38" s="35"/>
      <c r="C38" s="13">
        <v>2</v>
      </c>
      <c r="D38" s="13">
        <v>5800</v>
      </c>
      <c r="E38" s="25">
        <f t="shared" ref="E38:E49" si="0">C38*D38</f>
        <v>11600</v>
      </c>
      <c r="F38" s="25"/>
      <c r="G38" s="25"/>
      <c r="H38" s="47"/>
      <c r="I38" s="47"/>
      <c r="J38" s="47"/>
      <c r="K38" s="47"/>
      <c r="L38" s="47"/>
    </row>
    <row r="39" spans="1:12" ht="17.25" x14ac:dyDescent="0.3">
      <c r="A39" s="34" t="s">
        <v>41</v>
      </c>
      <c r="B39" s="35"/>
      <c r="C39" s="13">
        <v>1</v>
      </c>
      <c r="D39" s="13">
        <v>6200</v>
      </c>
      <c r="E39" s="25">
        <f t="shared" si="0"/>
        <v>6200</v>
      </c>
      <c r="F39" s="25"/>
      <c r="G39" s="25"/>
      <c r="H39" s="47"/>
      <c r="I39" s="47"/>
      <c r="J39" s="47"/>
      <c r="K39" s="47"/>
      <c r="L39" s="47"/>
    </row>
    <row r="40" spans="1:12" ht="17.25" x14ac:dyDescent="0.3">
      <c r="A40" s="34" t="s">
        <v>60</v>
      </c>
      <c r="B40" s="35"/>
      <c r="C40" s="13">
        <v>1</v>
      </c>
      <c r="D40" s="13">
        <v>7830</v>
      </c>
      <c r="E40" s="25">
        <f t="shared" ref="E40:E42" si="1">C40*D40</f>
        <v>7830</v>
      </c>
      <c r="F40" s="25"/>
      <c r="G40" s="25"/>
      <c r="H40" s="47"/>
      <c r="I40" s="47"/>
      <c r="J40" s="47"/>
      <c r="K40" s="47"/>
      <c r="L40" s="47"/>
    </row>
    <row r="41" spans="1:12" ht="17.25" x14ac:dyDescent="0.3">
      <c r="A41" s="34" t="s">
        <v>61</v>
      </c>
      <c r="B41" s="35"/>
      <c r="C41" s="13">
        <v>1</v>
      </c>
      <c r="D41" s="13">
        <v>10490</v>
      </c>
      <c r="E41" s="25">
        <f t="shared" si="1"/>
        <v>10490</v>
      </c>
      <c r="F41" s="25"/>
      <c r="G41" s="25"/>
      <c r="H41" s="47"/>
      <c r="I41" s="47"/>
      <c r="J41" s="47"/>
      <c r="K41" s="47"/>
      <c r="L41" s="47"/>
    </row>
    <row r="42" spans="1:12" ht="17.25" x14ac:dyDescent="0.3">
      <c r="A42" s="34" t="s">
        <v>42</v>
      </c>
      <c r="B42" s="35"/>
      <c r="C42" s="13">
        <v>6</v>
      </c>
      <c r="D42" s="13">
        <v>370</v>
      </c>
      <c r="E42" s="25">
        <f t="shared" si="1"/>
        <v>2220</v>
      </c>
      <c r="F42" s="25"/>
      <c r="G42" s="25"/>
      <c r="H42" s="47"/>
      <c r="I42" s="47"/>
      <c r="J42" s="47"/>
      <c r="K42" s="47"/>
      <c r="L42" s="47"/>
    </row>
    <row r="43" spans="1:12" ht="17.25" x14ac:dyDescent="0.3">
      <c r="A43" s="34" t="s">
        <v>43</v>
      </c>
      <c r="B43" s="35"/>
      <c r="C43" s="13">
        <v>10</v>
      </c>
      <c r="D43" s="13">
        <v>605</v>
      </c>
      <c r="E43" s="25">
        <f t="shared" si="0"/>
        <v>6050</v>
      </c>
      <c r="F43" s="25"/>
      <c r="G43" s="25"/>
      <c r="H43" s="47"/>
      <c r="I43" s="47"/>
      <c r="J43" s="47"/>
      <c r="K43" s="47"/>
      <c r="L43" s="47"/>
    </row>
    <row r="44" spans="1:12" ht="17.25" x14ac:dyDescent="0.3">
      <c r="A44" s="34" t="s">
        <v>44</v>
      </c>
      <c r="B44" s="35"/>
      <c r="C44" s="13">
        <v>1</v>
      </c>
      <c r="D44" s="13">
        <v>3000</v>
      </c>
      <c r="E44" s="25">
        <f t="shared" si="0"/>
        <v>3000</v>
      </c>
      <c r="F44" s="25"/>
      <c r="G44" s="25"/>
      <c r="H44" s="47"/>
      <c r="I44" s="47"/>
      <c r="J44" s="47"/>
      <c r="K44" s="47"/>
      <c r="L44" s="47"/>
    </row>
    <row r="45" spans="1:12" ht="17.25" x14ac:dyDescent="0.3">
      <c r="A45" s="34" t="s">
        <v>46</v>
      </c>
      <c r="B45" s="35"/>
      <c r="C45" s="13">
        <v>1</v>
      </c>
      <c r="D45" s="13">
        <v>1800</v>
      </c>
      <c r="E45" s="25">
        <f t="shared" si="0"/>
        <v>1800</v>
      </c>
      <c r="F45" s="25"/>
      <c r="G45" s="25"/>
      <c r="H45" s="47"/>
      <c r="I45" s="47"/>
      <c r="J45" s="47"/>
      <c r="K45" s="47"/>
      <c r="L45" s="47"/>
    </row>
    <row r="46" spans="1:12" ht="17.25" x14ac:dyDescent="0.3">
      <c r="A46" s="34" t="s">
        <v>45</v>
      </c>
      <c r="B46" s="35"/>
      <c r="C46" s="13">
        <v>1</v>
      </c>
      <c r="D46" s="13">
        <v>5700</v>
      </c>
      <c r="E46" s="25">
        <f t="shared" si="0"/>
        <v>5700</v>
      </c>
      <c r="F46" s="25"/>
      <c r="G46" s="25"/>
      <c r="H46" s="47"/>
      <c r="I46" s="47"/>
      <c r="J46" s="47"/>
      <c r="K46" s="47"/>
      <c r="L46" s="47"/>
    </row>
    <row r="47" spans="1:12" ht="17.25" x14ac:dyDescent="0.3">
      <c r="A47" s="34" t="s">
        <v>53</v>
      </c>
      <c r="B47" s="35"/>
      <c r="C47" s="13">
        <v>1</v>
      </c>
      <c r="D47" s="13">
        <v>7800</v>
      </c>
      <c r="E47" s="25">
        <f t="shared" si="0"/>
        <v>7800</v>
      </c>
      <c r="F47" s="25"/>
      <c r="G47" s="25"/>
      <c r="H47" s="47"/>
      <c r="I47" s="47"/>
      <c r="J47" s="47"/>
      <c r="K47" s="47"/>
      <c r="L47" s="47"/>
    </row>
    <row r="48" spans="1:12" ht="17.25" x14ac:dyDescent="0.3">
      <c r="A48" s="34" t="s">
        <v>47</v>
      </c>
      <c r="B48" s="35"/>
      <c r="C48" s="13">
        <v>1</v>
      </c>
      <c r="D48" s="13">
        <v>6000</v>
      </c>
      <c r="E48" s="25">
        <f t="shared" si="0"/>
        <v>6000</v>
      </c>
      <c r="F48" s="25"/>
      <c r="G48" s="25"/>
      <c r="H48" s="47"/>
      <c r="I48" s="47"/>
      <c r="J48" s="47"/>
      <c r="K48" s="47"/>
      <c r="L48" s="47"/>
    </row>
    <row r="49" spans="1:12" ht="17.25" x14ac:dyDescent="0.3">
      <c r="A49" s="34" t="s">
        <v>62</v>
      </c>
      <c r="B49" s="35"/>
      <c r="C49" s="13">
        <v>1</v>
      </c>
      <c r="D49" s="13">
        <v>4000</v>
      </c>
      <c r="E49" s="25">
        <f t="shared" si="0"/>
        <v>4000</v>
      </c>
      <c r="F49" s="25"/>
      <c r="G49" s="25"/>
      <c r="H49" s="47"/>
      <c r="I49" s="47"/>
      <c r="J49" s="47"/>
      <c r="K49" s="47"/>
      <c r="L49" s="47"/>
    </row>
    <row r="50" spans="1:12" ht="17.25" x14ac:dyDescent="0.3">
      <c r="A50" s="34" t="s">
        <v>63</v>
      </c>
      <c r="B50" s="35"/>
      <c r="C50" s="13">
        <v>1</v>
      </c>
      <c r="D50" s="13">
        <v>6600</v>
      </c>
      <c r="E50" s="25">
        <f>C50*D50</f>
        <v>6600</v>
      </c>
      <c r="F50" s="25"/>
      <c r="G50" s="25"/>
      <c r="H50" s="47"/>
      <c r="I50" s="47"/>
      <c r="J50" s="47"/>
      <c r="K50" s="47"/>
      <c r="L50" s="47"/>
    </row>
    <row r="51" spans="1:12" ht="17.25" x14ac:dyDescent="0.3">
      <c r="A51" s="34" t="s">
        <v>64</v>
      </c>
      <c r="B51" s="35"/>
      <c r="C51" s="13">
        <v>10</v>
      </c>
      <c r="D51" s="13">
        <v>1200</v>
      </c>
      <c r="E51" s="25">
        <f t="shared" ref="E51:E58" si="2">C51*D51</f>
        <v>12000</v>
      </c>
      <c r="F51" s="25"/>
      <c r="G51" s="25"/>
      <c r="H51" s="47"/>
      <c r="I51" s="47"/>
      <c r="J51" s="47"/>
      <c r="K51" s="47"/>
      <c r="L51" s="47"/>
    </row>
    <row r="52" spans="1:12" ht="17.25" x14ac:dyDescent="0.3">
      <c r="A52" s="34" t="s">
        <v>54</v>
      </c>
      <c r="B52" s="35"/>
      <c r="C52" s="13">
        <v>1</v>
      </c>
      <c r="D52" s="13">
        <v>13000</v>
      </c>
      <c r="E52" s="25">
        <f t="shared" si="2"/>
        <v>13000</v>
      </c>
      <c r="F52" s="25"/>
      <c r="G52" s="25"/>
      <c r="H52" s="47"/>
      <c r="I52" s="47"/>
      <c r="J52" s="47"/>
      <c r="K52" s="47"/>
      <c r="L52" s="47"/>
    </row>
    <row r="53" spans="1:12" ht="17.25" x14ac:dyDescent="0.3">
      <c r="A53" s="34" t="s">
        <v>52</v>
      </c>
      <c r="B53" s="35"/>
      <c r="C53" s="13">
        <v>1</v>
      </c>
      <c r="D53" s="13">
        <v>50000</v>
      </c>
      <c r="E53" s="25">
        <f t="shared" si="2"/>
        <v>50000</v>
      </c>
      <c r="F53" s="25"/>
      <c r="G53" s="25"/>
      <c r="H53" s="47"/>
      <c r="I53" s="47"/>
      <c r="J53" s="47"/>
      <c r="K53" s="47"/>
      <c r="L53" s="47"/>
    </row>
    <row r="54" spans="1:12" ht="17.25" x14ac:dyDescent="0.3">
      <c r="A54" s="34" t="s">
        <v>48</v>
      </c>
      <c r="B54" s="35"/>
      <c r="C54" s="13">
        <v>1</v>
      </c>
      <c r="D54" s="13">
        <v>2500</v>
      </c>
      <c r="E54" s="25">
        <f t="shared" si="2"/>
        <v>2500</v>
      </c>
      <c r="F54" s="25"/>
      <c r="G54" s="25"/>
      <c r="H54" s="47"/>
      <c r="I54" s="47"/>
      <c r="J54" s="47"/>
      <c r="K54" s="47"/>
      <c r="L54" s="47"/>
    </row>
    <row r="55" spans="1:12" ht="17.25" x14ac:dyDescent="0.3">
      <c r="A55" s="34" t="s">
        <v>55</v>
      </c>
      <c r="B55" s="35"/>
      <c r="C55" s="13">
        <v>1</v>
      </c>
      <c r="D55" s="13">
        <v>30000</v>
      </c>
      <c r="E55" s="37">
        <f t="shared" ref="E55" si="3">C55*D55</f>
        <v>30000</v>
      </c>
      <c r="F55" s="38"/>
      <c r="G55" s="39"/>
      <c r="H55" s="47"/>
      <c r="I55" s="47"/>
      <c r="J55" s="47"/>
      <c r="K55" s="47"/>
      <c r="L55" s="47"/>
    </row>
    <row r="56" spans="1:12" ht="17.25" x14ac:dyDescent="0.3">
      <c r="A56" s="34" t="s">
        <v>49</v>
      </c>
      <c r="B56" s="35"/>
      <c r="C56" s="13">
        <v>1</v>
      </c>
      <c r="D56" s="13">
        <v>15000</v>
      </c>
      <c r="E56" s="25">
        <f t="shared" si="2"/>
        <v>15000</v>
      </c>
      <c r="F56" s="25"/>
      <c r="G56" s="25"/>
      <c r="H56" s="47"/>
      <c r="I56" s="47"/>
      <c r="J56" s="47"/>
      <c r="K56" s="47"/>
      <c r="L56" s="47"/>
    </row>
    <row r="57" spans="1:12" ht="17.25" x14ac:dyDescent="0.3">
      <c r="A57" s="34" t="s">
        <v>50</v>
      </c>
      <c r="B57" s="35"/>
      <c r="C57" s="13">
        <v>1</v>
      </c>
      <c r="D57" s="13">
        <v>1800</v>
      </c>
      <c r="E57" s="25">
        <f t="shared" si="2"/>
        <v>1800</v>
      </c>
      <c r="F57" s="25"/>
      <c r="G57" s="25"/>
      <c r="H57" s="29"/>
      <c r="I57" s="36"/>
      <c r="J57" s="36"/>
      <c r="K57" s="36"/>
      <c r="L57" s="30"/>
    </row>
    <row r="58" spans="1:12" ht="17.25" x14ac:dyDescent="0.3">
      <c r="A58" s="34" t="s">
        <v>51</v>
      </c>
      <c r="B58" s="35"/>
      <c r="C58" s="13">
        <v>1</v>
      </c>
      <c r="D58" s="13">
        <v>2200</v>
      </c>
      <c r="E58" s="25">
        <f t="shared" si="2"/>
        <v>2200</v>
      </c>
      <c r="F58" s="25"/>
      <c r="G58" s="25"/>
      <c r="H58" s="29"/>
      <c r="I58" s="36"/>
      <c r="J58" s="36"/>
      <c r="K58" s="36"/>
      <c r="L58" s="30"/>
    </row>
    <row r="59" spans="1:12" ht="17.25" x14ac:dyDescent="0.3">
      <c r="A59" s="34" t="s">
        <v>65</v>
      </c>
      <c r="B59" s="35"/>
      <c r="C59" s="13">
        <v>1</v>
      </c>
      <c r="D59" s="13">
        <v>2500</v>
      </c>
      <c r="E59" s="37">
        <f>C59*D59</f>
        <v>2500</v>
      </c>
      <c r="F59" s="38"/>
      <c r="G59" s="39"/>
      <c r="H59" s="29"/>
      <c r="I59" s="36"/>
      <c r="J59" s="36"/>
      <c r="K59" s="36"/>
      <c r="L59" s="30"/>
    </row>
    <row r="60" spans="1:12" ht="17.25" x14ac:dyDescent="0.3">
      <c r="A60" s="34" t="s">
        <v>66</v>
      </c>
      <c r="B60" s="35"/>
      <c r="C60" s="13">
        <v>1</v>
      </c>
      <c r="D60" s="13">
        <v>45000</v>
      </c>
      <c r="E60" s="37">
        <f t="shared" ref="E60:E61" si="4">C60*D60</f>
        <v>45000</v>
      </c>
      <c r="F60" s="38"/>
      <c r="G60" s="39"/>
      <c r="H60" s="29"/>
      <c r="I60" s="36"/>
      <c r="J60" s="36"/>
      <c r="K60" s="36"/>
      <c r="L60" s="30"/>
    </row>
    <row r="61" spans="1:12" ht="17.25" x14ac:dyDescent="0.3">
      <c r="A61" s="34" t="s">
        <v>67</v>
      </c>
      <c r="B61" s="35"/>
      <c r="C61" s="13">
        <v>1</v>
      </c>
      <c r="D61" s="13">
        <v>17000</v>
      </c>
      <c r="E61" s="37">
        <f t="shared" si="4"/>
        <v>17000</v>
      </c>
      <c r="F61" s="38"/>
      <c r="G61" s="39"/>
      <c r="H61" s="29"/>
      <c r="I61" s="36"/>
      <c r="J61" s="36"/>
      <c r="K61" s="36"/>
      <c r="L61" s="30"/>
    </row>
    <row r="62" spans="1:12" ht="17.25" x14ac:dyDescent="0.25">
      <c r="A62" s="58" t="s">
        <v>10</v>
      </c>
      <c r="B62" s="59"/>
      <c r="C62" s="12"/>
      <c r="D62" s="12"/>
      <c r="E62" s="49">
        <f>SUM(E63:G70)</f>
        <v>74800</v>
      </c>
      <c r="F62" s="49"/>
      <c r="G62" s="49"/>
      <c r="H62" s="49"/>
      <c r="I62" s="49"/>
      <c r="J62" s="49"/>
      <c r="K62" s="49"/>
      <c r="L62" s="49"/>
    </row>
    <row r="63" spans="1:12" ht="64.900000000000006" customHeight="1" x14ac:dyDescent="0.3">
      <c r="A63" s="34" t="s">
        <v>83</v>
      </c>
      <c r="B63" s="35"/>
      <c r="C63" s="21">
        <v>3</v>
      </c>
      <c r="D63" s="21">
        <v>10000</v>
      </c>
      <c r="E63" s="67">
        <f t="shared" ref="E63" si="5">C63*D63</f>
        <v>30000</v>
      </c>
      <c r="F63" s="67"/>
      <c r="G63" s="67"/>
      <c r="H63" s="47"/>
      <c r="I63" s="47"/>
      <c r="J63" s="47"/>
      <c r="K63" s="47"/>
      <c r="L63" s="47"/>
    </row>
    <row r="64" spans="1:12" ht="72.599999999999994" customHeight="1" x14ac:dyDescent="0.3">
      <c r="A64" s="34" t="s">
        <v>68</v>
      </c>
      <c r="B64" s="35"/>
      <c r="C64" s="13">
        <v>2</v>
      </c>
      <c r="D64" s="13">
        <v>10300</v>
      </c>
      <c r="E64" s="25">
        <f>C64*D64</f>
        <v>20600</v>
      </c>
      <c r="F64" s="25"/>
      <c r="G64" s="25"/>
      <c r="H64" s="47"/>
      <c r="I64" s="47"/>
      <c r="J64" s="47"/>
      <c r="K64" s="47"/>
      <c r="L64" s="47"/>
    </row>
    <row r="65" spans="1:16" ht="108.6" customHeight="1" x14ac:dyDescent="0.3">
      <c r="A65" s="34" t="s">
        <v>85</v>
      </c>
      <c r="B65" s="35"/>
      <c r="C65" s="13">
        <v>2</v>
      </c>
      <c r="D65" s="13">
        <v>4850</v>
      </c>
      <c r="E65" s="25">
        <f t="shared" ref="E65" si="6">C65*D65</f>
        <v>9700</v>
      </c>
      <c r="F65" s="25"/>
      <c r="G65" s="25"/>
      <c r="H65" s="47"/>
      <c r="I65" s="47"/>
      <c r="J65" s="47"/>
      <c r="K65" s="47"/>
      <c r="L65" s="47"/>
    </row>
    <row r="66" spans="1:16" ht="17.25" x14ac:dyDescent="0.3">
      <c r="A66" s="34" t="s">
        <v>69</v>
      </c>
      <c r="B66" s="35"/>
      <c r="C66" s="13">
        <v>1</v>
      </c>
      <c r="D66" s="13">
        <v>2000</v>
      </c>
      <c r="E66" s="25">
        <f t="shared" ref="E66:E70" si="7">C66*D66</f>
        <v>2000</v>
      </c>
      <c r="F66" s="25"/>
      <c r="G66" s="25"/>
      <c r="H66" s="47"/>
      <c r="I66" s="47"/>
      <c r="J66" s="47"/>
      <c r="K66" s="47"/>
      <c r="L66" s="47"/>
    </row>
    <row r="67" spans="1:16" ht="17.25" x14ac:dyDescent="0.3">
      <c r="A67" s="34" t="s">
        <v>70</v>
      </c>
      <c r="B67" s="35"/>
      <c r="C67" s="13">
        <v>5</v>
      </c>
      <c r="D67" s="13">
        <v>1500</v>
      </c>
      <c r="E67" s="25">
        <f t="shared" si="7"/>
        <v>7500</v>
      </c>
      <c r="F67" s="25"/>
      <c r="G67" s="25"/>
      <c r="H67" s="47"/>
      <c r="I67" s="47"/>
      <c r="J67" s="47"/>
      <c r="K67" s="47"/>
      <c r="L67" s="47"/>
    </row>
    <row r="68" spans="1:16" ht="17.25" x14ac:dyDescent="0.3">
      <c r="A68" s="34" t="s">
        <v>71</v>
      </c>
      <c r="B68" s="35"/>
      <c r="C68" s="13">
        <v>1</v>
      </c>
      <c r="D68" s="13">
        <v>1500</v>
      </c>
      <c r="E68" s="25">
        <f>C68*D68</f>
        <v>1500</v>
      </c>
      <c r="F68" s="25"/>
      <c r="G68" s="25"/>
      <c r="H68" s="47"/>
      <c r="I68" s="47"/>
      <c r="J68" s="47"/>
      <c r="K68" s="47"/>
      <c r="L68" s="47"/>
    </row>
    <row r="69" spans="1:16" ht="14.45" customHeight="1" x14ac:dyDescent="0.3">
      <c r="A69" s="34" t="s">
        <v>73</v>
      </c>
      <c r="B69" s="35"/>
      <c r="C69" s="13">
        <v>1</v>
      </c>
      <c r="D69" s="13">
        <v>1500</v>
      </c>
      <c r="E69" s="25">
        <f>C69*D69</f>
        <v>1500</v>
      </c>
      <c r="F69" s="25"/>
      <c r="G69" s="25"/>
      <c r="H69" s="29"/>
      <c r="I69" s="36"/>
      <c r="J69" s="36"/>
      <c r="K69" s="36"/>
      <c r="L69" s="30"/>
    </row>
    <row r="70" spans="1:16" ht="17.25" x14ac:dyDescent="0.3">
      <c r="A70" s="34" t="s">
        <v>72</v>
      </c>
      <c r="B70" s="35"/>
      <c r="C70" s="13">
        <v>1</v>
      </c>
      <c r="D70" s="13">
        <v>2000</v>
      </c>
      <c r="E70" s="25">
        <f t="shared" si="7"/>
        <v>2000</v>
      </c>
      <c r="F70" s="25"/>
      <c r="G70" s="25"/>
      <c r="H70" s="47"/>
      <c r="I70" s="47"/>
      <c r="J70" s="47"/>
      <c r="K70" s="47"/>
      <c r="L70" s="47"/>
    </row>
    <row r="71" spans="1:16" ht="17.25" x14ac:dyDescent="0.25">
      <c r="A71" s="58" t="s">
        <v>11</v>
      </c>
      <c r="B71" s="59"/>
      <c r="C71" s="12"/>
      <c r="D71" s="12"/>
      <c r="E71" s="49">
        <f>E62+E36+E34</f>
        <v>350000</v>
      </c>
      <c r="F71" s="49"/>
      <c r="G71" s="49"/>
      <c r="H71" s="58"/>
      <c r="I71" s="61"/>
      <c r="J71" s="61"/>
      <c r="K71" s="61"/>
      <c r="L71" s="59"/>
    </row>
    <row r="72" spans="1:16" ht="16.5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1:16" ht="16.5" x14ac:dyDescent="0.25">
      <c r="A73" s="48" t="s">
        <v>107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1:16" ht="16.5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6" ht="18.75" x14ac:dyDescent="0.25">
      <c r="A75" s="44" t="s">
        <v>12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6" ht="51.75" customHeight="1" x14ac:dyDescent="0.3">
      <c r="A76" s="33" t="s">
        <v>13</v>
      </c>
      <c r="B76" s="33"/>
      <c r="C76" s="33"/>
      <c r="D76" s="25" t="s">
        <v>34</v>
      </c>
      <c r="E76" s="68" t="s">
        <v>35</v>
      </c>
      <c r="F76" s="33" t="s">
        <v>14</v>
      </c>
      <c r="G76" s="62" t="s">
        <v>37</v>
      </c>
      <c r="H76" s="63"/>
      <c r="I76" s="62" t="s">
        <v>15</v>
      </c>
      <c r="J76" s="63"/>
      <c r="K76" s="60" t="s">
        <v>36</v>
      </c>
      <c r="L76" s="60"/>
      <c r="M76" s="2"/>
      <c r="N76" s="2"/>
      <c r="O76" s="2"/>
      <c r="P76" s="2"/>
    </row>
    <row r="77" spans="1:16" ht="17.25" x14ac:dyDescent="0.3">
      <c r="A77" s="33"/>
      <c r="B77" s="33"/>
      <c r="C77" s="33"/>
      <c r="D77" s="25"/>
      <c r="E77" s="68"/>
      <c r="F77" s="33"/>
      <c r="G77" s="64"/>
      <c r="H77" s="65"/>
      <c r="I77" s="64"/>
      <c r="J77" s="65"/>
      <c r="K77" s="60"/>
      <c r="L77" s="60"/>
      <c r="M77" s="2"/>
      <c r="N77" s="2"/>
      <c r="O77" s="2"/>
      <c r="P77" s="2"/>
    </row>
    <row r="78" spans="1:16" ht="17.25" x14ac:dyDescent="0.3">
      <c r="A78" s="25">
        <v>1</v>
      </c>
      <c r="B78" s="25"/>
      <c r="C78" s="25"/>
      <c r="D78" s="15">
        <v>2</v>
      </c>
      <c r="E78" s="14">
        <v>3</v>
      </c>
      <c r="F78" s="14">
        <v>4</v>
      </c>
      <c r="G78" s="37">
        <v>5</v>
      </c>
      <c r="H78" s="39"/>
      <c r="I78" s="37">
        <v>6</v>
      </c>
      <c r="J78" s="39"/>
      <c r="K78" s="47">
        <v>7</v>
      </c>
      <c r="L78" s="47"/>
      <c r="M78" s="2"/>
      <c r="N78" s="2"/>
      <c r="O78" s="2"/>
      <c r="P78" s="2"/>
    </row>
    <row r="79" spans="1:16" ht="17.25" x14ac:dyDescent="0.3">
      <c r="A79" s="34" t="s">
        <v>74</v>
      </c>
      <c r="B79" s="69"/>
      <c r="C79" s="35"/>
      <c r="D79" s="13" t="s">
        <v>79</v>
      </c>
      <c r="E79" s="13">
        <v>75</v>
      </c>
      <c r="F79" s="13">
        <v>150</v>
      </c>
      <c r="G79" s="37">
        <f>E79*F79</f>
        <v>11250</v>
      </c>
      <c r="H79" s="39"/>
      <c r="I79" s="37">
        <v>75</v>
      </c>
      <c r="J79" s="39"/>
      <c r="K79" s="29">
        <f>E79*I79</f>
        <v>5625</v>
      </c>
      <c r="L79" s="30"/>
      <c r="M79" s="2"/>
      <c r="N79" s="2"/>
      <c r="O79" s="2"/>
      <c r="P79" s="2"/>
    </row>
    <row r="80" spans="1:16" ht="17.25" x14ac:dyDescent="0.3">
      <c r="A80" s="34" t="s">
        <v>75</v>
      </c>
      <c r="B80" s="69"/>
      <c r="C80" s="35"/>
      <c r="D80" s="13" t="s">
        <v>79</v>
      </c>
      <c r="E80" s="13">
        <v>75</v>
      </c>
      <c r="F80" s="13">
        <v>50</v>
      </c>
      <c r="G80" s="37">
        <f t="shared" ref="G80:G84" si="8">E80*F80</f>
        <v>3750</v>
      </c>
      <c r="H80" s="39"/>
      <c r="I80" s="37">
        <v>25</v>
      </c>
      <c r="J80" s="39"/>
      <c r="K80" s="29">
        <f t="shared" ref="K80:K84" si="9">E80*I80</f>
        <v>1875</v>
      </c>
      <c r="L80" s="30"/>
      <c r="M80" s="2"/>
      <c r="N80" s="2"/>
      <c r="O80" s="2"/>
      <c r="P80" s="2"/>
    </row>
    <row r="81" spans="1:16" ht="34.5" x14ac:dyDescent="0.3">
      <c r="A81" s="34" t="s">
        <v>76</v>
      </c>
      <c r="B81" s="69"/>
      <c r="C81" s="35"/>
      <c r="D81" s="13" t="s">
        <v>82</v>
      </c>
      <c r="E81" s="13">
        <v>50</v>
      </c>
      <c r="F81" s="13">
        <v>100</v>
      </c>
      <c r="G81" s="37">
        <f t="shared" si="8"/>
        <v>5000</v>
      </c>
      <c r="H81" s="39"/>
      <c r="I81" s="37">
        <v>0</v>
      </c>
      <c r="J81" s="39"/>
      <c r="K81" s="29">
        <f t="shared" si="9"/>
        <v>0</v>
      </c>
      <c r="L81" s="30"/>
      <c r="M81" s="2"/>
      <c r="N81" s="2"/>
      <c r="O81" s="2"/>
      <c r="P81" s="2"/>
    </row>
    <row r="82" spans="1:16" ht="17.25" x14ac:dyDescent="0.3">
      <c r="A82" s="34" t="s">
        <v>56</v>
      </c>
      <c r="B82" s="69"/>
      <c r="C82" s="35"/>
      <c r="D82" s="13" t="s">
        <v>79</v>
      </c>
      <c r="E82" s="13">
        <v>90</v>
      </c>
      <c r="F82" s="13">
        <v>500</v>
      </c>
      <c r="G82" s="37">
        <f t="shared" si="8"/>
        <v>45000</v>
      </c>
      <c r="H82" s="39"/>
      <c r="I82" s="37">
        <v>200</v>
      </c>
      <c r="J82" s="39"/>
      <c r="K82" s="29">
        <f t="shared" si="9"/>
        <v>18000</v>
      </c>
      <c r="L82" s="30"/>
      <c r="M82" s="2"/>
      <c r="N82" s="2"/>
      <c r="O82" s="2"/>
      <c r="P82" s="2"/>
    </row>
    <row r="83" spans="1:16" ht="30" customHeight="1" x14ac:dyDescent="0.3">
      <c r="A83" s="34" t="s">
        <v>77</v>
      </c>
      <c r="B83" s="69"/>
      <c r="C83" s="35"/>
      <c r="D83" s="13" t="s">
        <v>78</v>
      </c>
      <c r="E83" s="13">
        <v>5</v>
      </c>
      <c r="F83" s="13">
        <v>1500</v>
      </c>
      <c r="G83" s="37">
        <f t="shared" si="8"/>
        <v>7500</v>
      </c>
      <c r="H83" s="39"/>
      <c r="I83" s="37">
        <v>0</v>
      </c>
      <c r="J83" s="39"/>
      <c r="K83" s="29">
        <f t="shared" si="9"/>
        <v>0</v>
      </c>
      <c r="L83" s="30"/>
      <c r="M83" s="2"/>
      <c r="N83" s="2"/>
      <c r="O83" s="2"/>
      <c r="P83" s="2"/>
    </row>
    <row r="84" spans="1:16" ht="17.25" x14ac:dyDescent="0.3">
      <c r="A84" s="72" t="s">
        <v>80</v>
      </c>
      <c r="B84" s="73"/>
      <c r="C84" s="74"/>
      <c r="D84" s="13" t="s">
        <v>79</v>
      </c>
      <c r="E84" s="13">
        <v>80</v>
      </c>
      <c r="F84" s="13">
        <v>100</v>
      </c>
      <c r="G84" s="37">
        <f t="shared" si="8"/>
        <v>8000</v>
      </c>
      <c r="H84" s="39"/>
      <c r="I84" s="37">
        <v>50</v>
      </c>
      <c r="J84" s="39"/>
      <c r="K84" s="29">
        <f t="shared" si="9"/>
        <v>4000</v>
      </c>
      <c r="L84" s="30"/>
      <c r="M84" s="2"/>
      <c r="N84" s="2"/>
      <c r="O84" s="2"/>
      <c r="P84" s="2"/>
    </row>
    <row r="85" spans="1:16" ht="17.25" x14ac:dyDescent="0.3">
      <c r="A85" s="37" t="s">
        <v>16</v>
      </c>
      <c r="B85" s="38"/>
      <c r="C85" s="39"/>
      <c r="D85" s="13"/>
      <c r="E85" s="13">
        <f>SUM(E79:E84)</f>
        <v>375</v>
      </c>
      <c r="F85" s="14" t="s">
        <v>17</v>
      </c>
      <c r="G85" s="37">
        <f>SUM(G79:G84)</f>
        <v>80500</v>
      </c>
      <c r="H85" s="39"/>
      <c r="I85" s="37" t="s">
        <v>17</v>
      </c>
      <c r="J85" s="39"/>
      <c r="K85" s="29">
        <f>SUM(K79:K84)</f>
        <v>29500</v>
      </c>
      <c r="L85" s="30"/>
      <c r="M85" s="2"/>
      <c r="N85" s="2"/>
      <c r="O85" s="2"/>
      <c r="P85" s="2"/>
    </row>
    <row r="86" spans="1:16" ht="18.75" x14ac:dyDescent="0.25">
      <c r="A86" s="44" t="s">
        <v>18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6" ht="18.75" customHeight="1" x14ac:dyDescent="0.3">
      <c r="A87" s="56" t="s">
        <v>19</v>
      </c>
      <c r="B87" s="71"/>
      <c r="C87" s="57"/>
      <c r="D87" s="56" t="s">
        <v>20</v>
      </c>
      <c r="E87" s="57"/>
      <c r="F87" s="33" t="s">
        <v>19</v>
      </c>
      <c r="G87" s="33"/>
      <c r="H87" s="33"/>
      <c r="I87" s="31" t="s">
        <v>20</v>
      </c>
      <c r="J87" s="32"/>
      <c r="K87" s="2"/>
      <c r="L87" s="2"/>
      <c r="M87" s="2"/>
      <c r="N87" s="2"/>
      <c r="O87" s="2"/>
    </row>
    <row r="88" spans="1:16" ht="17.25" x14ac:dyDescent="0.3">
      <c r="A88" s="26" t="s">
        <v>21</v>
      </c>
      <c r="B88" s="27"/>
      <c r="C88" s="28"/>
      <c r="D88" s="56">
        <v>16000</v>
      </c>
      <c r="E88" s="57"/>
      <c r="F88" s="26" t="s">
        <v>22</v>
      </c>
      <c r="G88" s="27"/>
      <c r="H88" s="28"/>
      <c r="I88" s="29">
        <v>2500</v>
      </c>
      <c r="J88" s="30"/>
      <c r="K88" s="2"/>
      <c r="L88" s="2"/>
      <c r="M88" s="2"/>
      <c r="N88" s="2"/>
      <c r="O88" s="2"/>
    </row>
    <row r="89" spans="1:16" ht="17.25" hidden="1" x14ac:dyDescent="0.3">
      <c r="A89" s="26" t="s">
        <v>81</v>
      </c>
      <c r="B89" s="27"/>
      <c r="C89" s="28"/>
      <c r="D89" s="56"/>
      <c r="E89" s="57"/>
      <c r="F89" s="33"/>
      <c r="G89" s="33"/>
      <c r="H89" s="33"/>
      <c r="I89" s="29"/>
      <c r="J89" s="30"/>
      <c r="K89" s="2"/>
      <c r="L89" s="2"/>
      <c r="M89" s="2"/>
      <c r="N89" s="2"/>
      <c r="O89" s="2"/>
    </row>
    <row r="90" spans="1:16" ht="17.25" x14ac:dyDescent="0.3">
      <c r="A90" s="26" t="s">
        <v>81</v>
      </c>
      <c r="B90" s="27"/>
      <c r="C90" s="28"/>
      <c r="D90" s="56">
        <v>0</v>
      </c>
      <c r="E90" s="57"/>
      <c r="F90" s="26" t="s">
        <v>108</v>
      </c>
      <c r="G90" s="27"/>
      <c r="H90" s="28"/>
      <c r="I90" s="29">
        <v>0</v>
      </c>
      <c r="J90" s="30"/>
      <c r="K90" s="2"/>
      <c r="L90" s="2"/>
      <c r="M90" s="2"/>
      <c r="N90" s="2"/>
      <c r="O90" s="2"/>
    </row>
    <row r="91" spans="1:16" ht="17.25" x14ac:dyDescent="0.3">
      <c r="A91" s="26" t="s">
        <v>23</v>
      </c>
      <c r="B91" s="27"/>
      <c r="C91" s="28"/>
      <c r="D91" s="56">
        <v>1000</v>
      </c>
      <c r="E91" s="57"/>
      <c r="F91" s="26" t="s">
        <v>38</v>
      </c>
      <c r="G91" s="27"/>
      <c r="H91" s="28"/>
      <c r="I91" s="29">
        <v>0</v>
      </c>
      <c r="J91" s="30"/>
      <c r="K91" s="2"/>
      <c r="L91" s="2"/>
      <c r="M91" s="2"/>
      <c r="N91" s="2"/>
      <c r="O91" s="2"/>
    </row>
    <row r="92" spans="1:16" ht="17.25" customHeight="1" x14ac:dyDescent="0.3">
      <c r="A92" s="26" t="s">
        <v>24</v>
      </c>
      <c r="B92" s="27"/>
      <c r="C92" s="28"/>
      <c r="D92" s="56">
        <v>2000</v>
      </c>
      <c r="E92" s="57"/>
      <c r="F92" s="56" t="s">
        <v>11</v>
      </c>
      <c r="G92" s="71"/>
      <c r="H92" s="57"/>
      <c r="I92" s="56">
        <f>SUM(D88:E92)+SUM(I88:J91)</f>
        <v>21500</v>
      </c>
      <c r="J92" s="57"/>
      <c r="K92" s="2"/>
      <c r="L92" s="2"/>
      <c r="M92" s="2"/>
      <c r="N92" s="2"/>
      <c r="O92" s="2"/>
    </row>
    <row r="93" spans="1:16" ht="17.25" x14ac:dyDescent="0.3">
      <c r="A93" s="3"/>
      <c r="B93" s="3"/>
      <c r="C93" s="3"/>
      <c r="D93" s="10"/>
      <c r="E93" s="10"/>
      <c r="F93" s="10"/>
      <c r="G93" s="10"/>
      <c r="H93" s="2"/>
      <c r="I93" s="2"/>
      <c r="J93" s="2"/>
      <c r="K93" s="2"/>
      <c r="L93" s="2"/>
    </row>
    <row r="94" spans="1:16" ht="17.25" x14ac:dyDescent="0.3">
      <c r="A94" s="8"/>
      <c r="B94" s="9"/>
      <c r="C94" s="9"/>
      <c r="D94" s="2"/>
      <c r="E94" s="2"/>
      <c r="F94" s="2"/>
      <c r="G94" s="16"/>
      <c r="H94" s="17"/>
      <c r="I94" s="17"/>
      <c r="J94" s="17"/>
      <c r="K94" s="17"/>
      <c r="L94" s="18"/>
      <c r="M94" s="19"/>
      <c r="N94" s="19"/>
    </row>
    <row r="95" spans="1:16" ht="17.25" x14ac:dyDescent="0.3">
      <c r="A95" s="23" t="s">
        <v>109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ht="17.25" x14ac:dyDescent="0.3">
      <c r="A96" s="5" t="s">
        <v>110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3" t="s">
        <v>111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40.5" customHeight="1" x14ac:dyDescent="0.25">
      <c r="A99" s="24" t="s">
        <v>29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2" ht="17.25" x14ac:dyDescent="0.3">
      <c r="A100" s="6" t="s">
        <v>30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6" t="s">
        <v>31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7.25" x14ac:dyDescent="0.3">
      <c r="A102" s="6" t="s">
        <v>32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7.25" x14ac:dyDescent="0.3">
      <c r="A103" s="6" t="s">
        <v>33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7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7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7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7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7.25" x14ac:dyDescent="0.3">
      <c r="A108" s="2"/>
    </row>
  </sheetData>
  <mergeCells count="214">
    <mergeCell ref="H54:L54"/>
    <mergeCell ref="H45:L45"/>
    <mergeCell ref="H46:L46"/>
    <mergeCell ref="H47:L47"/>
    <mergeCell ref="H48:L48"/>
    <mergeCell ref="H49:L49"/>
    <mergeCell ref="H50:L50"/>
    <mergeCell ref="H51:L51"/>
    <mergeCell ref="H52:L52"/>
    <mergeCell ref="H53:L53"/>
    <mergeCell ref="H36:L36"/>
    <mergeCell ref="H37:L37"/>
    <mergeCell ref="H38:L38"/>
    <mergeCell ref="H39:L39"/>
    <mergeCell ref="H40:L40"/>
    <mergeCell ref="H41:L41"/>
    <mergeCell ref="H42:L42"/>
    <mergeCell ref="H43:L43"/>
    <mergeCell ref="H44:L44"/>
    <mergeCell ref="A31:N31"/>
    <mergeCell ref="A90:C90"/>
    <mergeCell ref="F90:H90"/>
    <mergeCell ref="D90:E90"/>
    <mergeCell ref="I90:J90"/>
    <mergeCell ref="F92:H92"/>
    <mergeCell ref="I92:J92"/>
    <mergeCell ref="A87:C87"/>
    <mergeCell ref="D87:E87"/>
    <mergeCell ref="A88:C88"/>
    <mergeCell ref="A89:C89"/>
    <mergeCell ref="A91:C91"/>
    <mergeCell ref="A92:C92"/>
    <mergeCell ref="D88:E88"/>
    <mergeCell ref="D89:E89"/>
    <mergeCell ref="D91:E91"/>
    <mergeCell ref="D92:E92"/>
    <mergeCell ref="G85:H85"/>
    <mergeCell ref="A79:C79"/>
    <mergeCell ref="A80:C80"/>
    <mergeCell ref="A81:C81"/>
    <mergeCell ref="A83:C83"/>
    <mergeCell ref="A84:C84"/>
    <mergeCell ref="A85:C85"/>
    <mergeCell ref="F88:H88"/>
    <mergeCell ref="F89:H89"/>
    <mergeCell ref="I85:J85"/>
    <mergeCell ref="K82:L82"/>
    <mergeCell ref="K83:L83"/>
    <mergeCell ref="K84:L84"/>
    <mergeCell ref="A86:L86"/>
    <mergeCell ref="I84:J84"/>
    <mergeCell ref="I83:J83"/>
    <mergeCell ref="G83:H83"/>
    <mergeCell ref="G84:H84"/>
    <mergeCell ref="A71:B71"/>
    <mergeCell ref="G76:H77"/>
    <mergeCell ref="G78:H78"/>
    <mergeCell ref="G79:H79"/>
    <mergeCell ref="G80:H80"/>
    <mergeCell ref="G81:H81"/>
    <mergeCell ref="G82:H82"/>
    <mergeCell ref="A78:C78"/>
    <mergeCell ref="A76:C77"/>
    <mergeCell ref="D76:D77"/>
    <mergeCell ref="E76:E77"/>
    <mergeCell ref="F76:F77"/>
    <mergeCell ref="E71:G71"/>
    <mergeCell ref="A75:L75"/>
    <mergeCell ref="I80:J80"/>
    <mergeCell ref="I81:J81"/>
    <mergeCell ref="K81:L81"/>
    <mergeCell ref="I82:J82"/>
    <mergeCell ref="K80:L80"/>
    <mergeCell ref="A82:C82"/>
    <mergeCell ref="E37:G37"/>
    <mergeCell ref="E38:G38"/>
    <mergeCell ref="E52:G52"/>
    <mergeCell ref="E58:G58"/>
    <mergeCell ref="E57:G57"/>
    <mergeCell ref="E54:G54"/>
    <mergeCell ref="E56:G56"/>
    <mergeCell ref="A36:B36"/>
    <mergeCell ref="A37:B37"/>
    <mergeCell ref="A38:B38"/>
    <mergeCell ref="A39:B39"/>
    <mergeCell ref="A42:B42"/>
    <mergeCell ref="A43:B43"/>
    <mergeCell ref="A63:B63"/>
    <mergeCell ref="A64:B64"/>
    <mergeCell ref="A60:B60"/>
    <mergeCell ref="A61:B61"/>
    <mergeCell ref="A55:B55"/>
    <mergeCell ref="A44:B44"/>
    <mergeCell ref="A45:B45"/>
    <mergeCell ref="A46:B46"/>
    <mergeCell ref="A47:B47"/>
    <mergeCell ref="A48:B48"/>
    <mergeCell ref="A49:B49"/>
    <mergeCell ref="A50:B50"/>
    <mergeCell ref="A59:B59"/>
    <mergeCell ref="A62:B62"/>
    <mergeCell ref="A51:B51"/>
    <mergeCell ref="A53:B53"/>
    <mergeCell ref="A52:B52"/>
    <mergeCell ref="E62:G62"/>
    <mergeCell ref="I76:J77"/>
    <mergeCell ref="I78:J78"/>
    <mergeCell ref="K78:L78"/>
    <mergeCell ref="I79:J79"/>
    <mergeCell ref="E68:G68"/>
    <mergeCell ref="E70:G70"/>
    <mergeCell ref="H33:L33"/>
    <mergeCell ref="H34:L34"/>
    <mergeCell ref="H35:L35"/>
    <mergeCell ref="K79:L79"/>
    <mergeCell ref="E47:G47"/>
    <mergeCell ref="E48:G48"/>
    <mergeCell ref="E51:G51"/>
    <mergeCell ref="E53:G53"/>
    <mergeCell ref="H59:L59"/>
    <mergeCell ref="E42:G42"/>
    <mergeCell ref="E43:G43"/>
    <mergeCell ref="E44:G44"/>
    <mergeCell ref="E49:G49"/>
    <mergeCell ref="E55:G55"/>
    <mergeCell ref="E63:G63"/>
    <mergeCell ref="E64:G64"/>
    <mergeCell ref="E36:G36"/>
    <mergeCell ref="A33:B33"/>
    <mergeCell ref="A34:B34"/>
    <mergeCell ref="A35:B35"/>
    <mergeCell ref="H66:L66"/>
    <mergeCell ref="H67:L67"/>
    <mergeCell ref="H62:L62"/>
    <mergeCell ref="H68:L68"/>
    <mergeCell ref="K76:L77"/>
    <mergeCell ref="H63:L63"/>
    <mergeCell ref="H64:L64"/>
    <mergeCell ref="H65:L65"/>
    <mergeCell ref="H69:L69"/>
    <mergeCell ref="H70:L70"/>
    <mergeCell ref="H71:L71"/>
    <mergeCell ref="A72:L72"/>
    <mergeCell ref="A73:L73"/>
    <mergeCell ref="A74:L74"/>
    <mergeCell ref="E35:G35"/>
    <mergeCell ref="E39:G39"/>
    <mergeCell ref="E65:G65"/>
    <mergeCell ref="E66:G66"/>
    <mergeCell ref="E67:G67"/>
    <mergeCell ref="E45:G45"/>
    <mergeCell ref="E46:G46"/>
    <mergeCell ref="A2:L2"/>
    <mergeCell ref="A4:L4"/>
    <mergeCell ref="A26:L26"/>
    <mergeCell ref="A25:L25"/>
    <mergeCell ref="A5:N5"/>
    <mergeCell ref="A6:N6"/>
    <mergeCell ref="A8:N8"/>
    <mergeCell ref="A7:N7"/>
    <mergeCell ref="A9:N9"/>
    <mergeCell ref="A12:N12"/>
    <mergeCell ref="A13:N13"/>
    <mergeCell ref="A14:N14"/>
    <mergeCell ref="A17:N17"/>
    <mergeCell ref="A18:N18"/>
    <mergeCell ref="A27:N27"/>
    <mergeCell ref="A28:N28"/>
    <mergeCell ref="A20:N20"/>
    <mergeCell ref="A19:N19"/>
    <mergeCell ref="A16:N16"/>
    <mergeCell ref="A15:N15"/>
    <mergeCell ref="A11:N11"/>
    <mergeCell ref="A10:N10"/>
    <mergeCell ref="E59:G59"/>
    <mergeCell ref="A40:B40"/>
    <mergeCell ref="A41:B41"/>
    <mergeCell ref="E40:G40"/>
    <mergeCell ref="E41:G41"/>
    <mergeCell ref="A21:L21"/>
    <mergeCell ref="A22:L22"/>
    <mergeCell ref="A30:N30"/>
    <mergeCell ref="A29:N29"/>
    <mergeCell ref="H58:L58"/>
    <mergeCell ref="H57:L57"/>
    <mergeCell ref="H56:L56"/>
    <mergeCell ref="H55:L55"/>
    <mergeCell ref="A32:L32"/>
    <mergeCell ref="E33:G33"/>
    <mergeCell ref="E34:G34"/>
    <mergeCell ref="A99:L99"/>
    <mergeCell ref="E50:G50"/>
    <mergeCell ref="F91:H91"/>
    <mergeCell ref="I88:J88"/>
    <mergeCell ref="I89:J89"/>
    <mergeCell ref="I91:J91"/>
    <mergeCell ref="I87:J87"/>
    <mergeCell ref="K85:L85"/>
    <mergeCell ref="F87:H87"/>
    <mergeCell ref="A69:B69"/>
    <mergeCell ref="E69:G69"/>
    <mergeCell ref="H60:L60"/>
    <mergeCell ref="H61:L61"/>
    <mergeCell ref="E60:G60"/>
    <mergeCell ref="E61:G61"/>
    <mergeCell ref="A68:B68"/>
    <mergeCell ref="A70:B70"/>
    <mergeCell ref="A58:B58"/>
    <mergeCell ref="A57:B57"/>
    <mergeCell ref="A54:B54"/>
    <mergeCell ref="A56:B56"/>
    <mergeCell ref="A65:B65"/>
    <mergeCell ref="A66:B66"/>
    <mergeCell ref="A67:B67"/>
  </mergeCells>
  <phoneticPr fontId="13" type="noConversion"/>
  <hyperlinks>
    <hyperlink ref="A96" r:id="rId1" display="mailto:crp-48@list.ru" xr:uid="{3F6C99D6-77B1-4A09-8566-305A4552A47C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2022-09-27T14:26:45Z</dcterms:modified>
</cp:coreProperties>
</file>