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2"/>
  </bookViews>
  <sheets>
    <sheet name="резюме" sheetId="1" state="visible" r:id="rId1"/>
    <sheet name="доходы - расходы" sheetId="2" state="visible" r:id="rId2"/>
    <sheet name="Эффективность" sheetId="3" state="visible" r:id="rId3"/>
  </sheets>
  <definedNames>
    <definedName name="_xlnm.Print_Area" localSheetId="0">резюме!$A$1:$C$25</definedName>
    <definedName name="Print_Titles" localSheetId="1">'доходы - расходы'!$A:$B,'доходы - расходы'!$3:$3</definedName>
    <definedName name="_xlnm.Print_Area" localSheetId="1">'доходы - расходы'!$A$1:$AD$47</definedName>
  </definedName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<sst xmlns="http://schemas.openxmlformats.org/spreadsheetml/2006/main" count="105" uniqueCount="105">
  <si>
    <t xml:space="preserve">БИЗНЕС-ПЛАН на организацию и развитие проекта (под проектом понимается финансов-хозяйственная деятельность претендента, в течении 2-х лет с момента получения гранта)</t>
  </si>
  <si>
    <t xml:space="preserve">Название проекта</t>
  </si>
  <si>
    <t xml:space="preserve">Наименование претендента</t>
  </si>
  <si>
    <r>
      <rPr>
        <b/>
        <sz val="12"/>
        <color theme="1"/>
        <rFont val="Times New Roman"/>
      </rPr>
      <t xml:space="preserve">Вид деятельности </t>
    </r>
    <r>
      <rPr>
        <i/>
        <sz val="12"/>
        <color theme="1"/>
        <rFont val="Times New Roman"/>
      </rPr>
      <t xml:space="preserve">(ОКВЭД) основной</t>
    </r>
  </si>
  <si>
    <r>
      <rPr>
        <b/>
        <sz val="12"/>
        <color theme="1"/>
        <rFont val="Times New Roman"/>
      </rPr>
      <t xml:space="preserve">Вид деятельности </t>
    </r>
    <r>
      <rPr>
        <i/>
        <sz val="12"/>
        <color theme="1"/>
        <rFont val="Times New Roman"/>
      </rPr>
      <t xml:space="preserve">(ОКВЭД) по проекту</t>
    </r>
  </si>
  <si>
    <r>
      <rPr>
        <b/>
        <sz val="12"/>
        <color theme="1"/>
        <rFont val="Times New Roman"/>
      </rPr>
      <t xml:space="preserve">Описание бизнеса </t>
    </r>
    <r>
      <rPr>
        <i/>
        <sz val="12"/>
        <color theme="1"/>
        <rFont val="Times New Roman"/>
      </rPr>
      <t xml:space="preserve">(действующий бизнес - расширенние ассортимента, открытие )</t>
    </r>
  </si>
  <si>
    <t xml:space="preserve">Укажите какой опыт имеется в данной сфере бизнеса, том числе наличие косвенного опыта</t>
  </si>
  <si>
    <t xml:space="preserve">Укажите численность сотрудников на дату подачи заявки</t>
  </si>
  <si>
    <t xml:space="preserve">Сколько и какие рабочие места планируете создать</t>
  </si>
  <si>
    <r>
      <rPr>
        <b/>
        <sz val="12"/>
        <color theme="1"/>
        <rFont val="Times New Roman"/>
      </rPr>
      <t xml:space="preserve">Укажите наличие необходимой материально-технической базы. </t>
    </r>
    <r>
      <rPr>
        <i/>
        <sz val="12"/>
        <color theme="1"/>
        <rFont val="Times New Roman"/>
      </rPr>
      <t xml:space="preserve">(Здания, помещений, оборудование и прочее)</t>
    </r>
  </si>
  <si>
    <t xml:space="preserve">Какие основные риски вы видите при реализации проекта?  Как их можно минимизировать?</t>
  </si>
  <si>
    <t xml:space="preserve">Рынок аналогичных товаров. </t>
  </si>
  <si>
    <r>
      <rPr>
        <b/>
        <sz val="12"/>
        <color theme="1"/>
        <rFont val="Times New Roman"/>
      </rPr>
      <t xml:space="preserve">Ваши конкурентные преимущества </t>
    </r>
    <r>
      <rPr>
        <i/>
        <sz val="12"/>
        <color theme="1"/>
        <rFont val="Times New Roman"/>
      </rPr>
      <t xml:space="preserve">(Расскажите о особенностях Ваших товаров/услуг. Почему будут покупать именно Вашу продукцию, а не у конкурентов)</t>
    </r>
  </si>
  <si>
    <t xml:space="preserve">Укажите наличие сезонности в бизнесе, на какие календарные месяцы приходятся пики продаж (хороший месяц) и спады (плохой месяц) в реализации продукции</t>
  </si>
  <si>
    <r>
      <rPr>
        <b/>
        <sz val="12"/>
        <color theme="1"/>
        <rFont val="Times New Roman"/>
      </rPr>
      <t xml:space="preserve">Разъясните Вашу политику ценообразования </t>
    </r>
    <r>
      <rPr>
        <i/>
        <sz val="12"/>
        <color theme="1"/>
        <rFont val="Times New Roman"/>
      </rPr>
      <t xml:space="preserve">(Укажите средний размер наценки, из чего складывается отпускная цена на Вашу продукцию за 1 единицу)</t>
    </r>
  </si>
  <si>
    <t xml:space="preserve">Место ведения бизнеса </t>
  </si>
  <si>
    <t xml:space="preserve">Необходимое оборудование для организации и развития проекта, как оно будет использоваться? </t>
  </si>
  <si>
    <t xml:space="preserve">Финансовые вложения:</t>
  </si>
  <si>
    <t xml:space="preserve">Средства господдержки</t>
  </si>
  <si>
    <t xml:space="preserve">Собственные средства</t>
  </si>
  <si>
    <t xml:space="preserve">Заемные средства</t>
  </si>
  <si>
    <t xml:space="preserve">Поставщики по проекту </t>
  </si>
  <si>
    <t xml:space="preserve">Ожидаемая чистая прибыль от реализации проекта</t>
  </si>
  <si>
    <t xml:space="preserve">Прочая информация по вашему проекту</t>
  </si>
  <si>
    <t xml:space="preserve">Технико-экономическое обоснование реализации проекта, руб.</t>
  </si>
  <si>
    <t>Наименование</t>
  </si>
  <si>
    <t>сентябрь</t>
  </si>
  <si>
    <t xml:space="preserve">1 месяц</t>
  </si>
  <si>
    <t xml:space="preserve">2 месяц</t>
  </si>
  <si>
    <t xml:space="preserve">3 месяц</t>
  </si>
  <si>
    <t xml:space="preserve">4 месяц</t>
  </si>
  <si>
    <t xml:space="preserve">5 месяц</t>
  </si>
  <si>
    <t xml:space="preserve">6 месяц</t>
  </si>
  <si>
    <t xml:space="preserve">7 месяц</t>
  </si>
  <si>
    <t xml:space="preserve">8 месяц</t>
  </si>
  <si>
    <t xml:space="preserve">9 месяц</t>
  </si>
  <si>
    <t xml:space="preserve">10 месяц</t>
  </si>
  <si>
    <t xml:space="preserve">11 месяц</t>
  </si>
  <si>
    <t xml:space="preserve">12 месяц</t>
  </si>
  <si>
    <t xml:space="preserve">Итого 1 год использования гранта</t>
  </si>
  <si>
    <t xml:space="preserve">13 месяц</t>
  </si>
  <si>
    <t xml:space="preserve">14 месяц</t>
  </si>
  <si>
    <t xml:space="preserve">15 месяц</t>
  </si>
  <si>
    <t xml:space="preserve">16 месяц</t>
  </si>
  <si>
    <t xml:space="preserve">17 месяц</t>
  </si>
  <si>
    <t xml:space="preserve">18 месяц</t>
  </si>
  <si>
    <t xml:space="preserve">19 месяц</t>
  </si>
  <si>
    <t xml:space="preserve">20 месяц</t>
  </si>
  <si>
    <t xml:space="preserve">21 месяц</t>
  </si>
  <si>
    <t xml:space="preserve">22 месяц</t>
  </si>
  <si>
    <t xml:space="preserve">23 месяц</t>
  </si>
  <si>
    <t xml:space="preserve">24 месяц</t>
  </si>
  <si>
    <t xml:space="preserve">Итого 2 год пользования гранта</t>
  </si>
  <si>
    <t xml:space="preserve">Итого за 2 года пользования грантом</t>
  </si>
  <si>
    <t>1.</t>
  </si>
  <si>
    <t xml:space="preserve">Инвестиционная деятельность</t>
  </si>
  <si>
    <t>1.1.</t>
  </si>
  <si>
    <t>Вложения</t>
  </si>
  <si>
    <t>Грант</t>
  </si>
  <si>
    <t xml:space="preserve">Собственные средства </t>
  </si>
  <si>
    <t>1.2.</t>
  </si>
  <si>
    <t xml:space="preserve">Расходование (согласно плана расходов, указанных в заявке)</t>
  </si>
  <si>
    <t>Оборудование</t>
  </si>
  <si>
    <t>Аренда</t>
  </si>
  <si>
    <t>Инвентарь</t>
  </si>
  <si>
    <t>Мебель</t>
  </si>
  <si>
    <t>Материалы</t>
  </si>
  <si>
    <t>2.</t>
  </si>
  <si>
    <t xml:space="preserve">Текущая деятельность</t>
  </si>
  <si>
    <t>2.1.</t>
  </si>
  <si>
    <t xml:space="preserve">Выручка от реализации</t>
  </si>
  <si>
    <t xml:space="preserve">Продукт № 1 </t>
  </si>
  <si>
    <t xml:space="preserve">Объем производства в натуральном выражении </t>
  </si>
  <si>
    <t xml:space="preserve">Цена реализации за единицу продукции (руб.)</t>
  </si>
  <si>
    <t xml:space="preserve">Выручка от реализации продукции (тыс. руб.)</t>
  </si>
  <si>
    <t xml:space="preserve">Продукт № 2</t>
  </si>
  <si>
    <t>2.2.</t>
  </si>
  <si>
    <t xml:space="preserve">Текущие расходы</t>
  </si>
  <si>
    <t xml:space="preserve">Сырье </t>
  </si>
  <si>
    <t xml:space="preserve">Расходы на оплату труда</t>
  </si>
  <si>
    <t xml:space="preserve">Отчисления с фонда оплаты</t>
  </si>
  <si>
    <t>Налоги</t>
  </si>
  <si>
    <t xml:space="preserve">Коммунальные платежи</t>
  </si>
  <si>
    <t>ГСМ</t>
  </si>
  <si>
    <t>Запчасти</t>
  </si>
  <si>
    <t>Реклама</t>
  </si>
  <si>
    <t xml:space="preserve">% банку , фонду</t>
  </si>
  <si>
    <t>Прочее</t>
  </si>
  <si>
    <r>
      <rPr>
        <b/>
        <sz val="12"/>
        <color theme="1"/>
        <rFont val="Times New Roman"/>
      </rPr>
      <t>Прибыль</t>
    </r>
    <r>
      <rPr>
        <sz val="12"/>
        <color theme="1"/>
        <rFont val="Times New Roman"/>
      </rPr>
      <t xml:space="preserve"> (доходы-расходы), руб. </t>
    </r>
  </si>
  <si>
    <t>Претендент</t>
  </si>
  <si>
    <t xml:space="preserve">ЭФФЕКТИВНОСТЬ ПРОЕКТА</t>
  </si>
  <si>
    <t xml:space="preserve">1 год</t>
  </si>
  <si>
    <t xml:space="preserve">2 год</t>
  </si>
  <si>
    <t xml:space="preserve">№ п/п</t>
  </si>
  <si>
    <t xml:space="preserve">Величина показателей</t>
  </si>
  <si>
    <t xml:space="preserve">Вложения для реализации проекта, руб.</t>
  </si>
  <si>
    <t xml:space="preserve">Выручка годовая, руб.</t>
  </si>
  <si>
    <t xml:space="preserve">Расходы текущие годовые, руб.</t>
  </si>
  <si>
    <t xml:space="preserve">Чистая прибыль, руб.</t>
  </si>
  <si>
    <t xml:space="preserve">Окупаемость проекта в мес.</t>
  </si>
  <si>
    <t xml:space="preserve">Рентабельность проекта, %</t>
  </si>
  <si>
    <t>СПРАВОЧНО:</t>
  </si>
  <si>
    <t xml:space="preserve">среднемесячный доход, руб.</t>
  </si>
  <si>
    <t xml:space="preserve">среднемесячный расход, руб.</t>
  </si>
  <si>
    <t xml:space="preserve">чистая прибыль в месяц, руб.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</si>
</sst>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>
    <font>
      <sz val="11.000000"/>
      <color theme="1"/>
      <name val="Calibri"/>
      <scheme val="minor"/>
    </font>
    <font>
      <sz val="12.000000"/>
      <color theme="1"/>
      <name val="Calibri"/>
      <scheme val="minor"/>
    </font>
    <font>
      <b/>
      <sz val="14.000000"/>
      <color theme="1"/>
      <name val="Times New Roman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i/>
      <sz val="12.000000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  <fill>
      <patternFill patternType="solid">
        <fgColor theme="4" tint="0.59999389629810485"/>
      </patternFill>
    </fill>
    <fill>
      <patternFill patternType="solid">
        <fgColor rgb="FF92D050"/>
      </patternFill>
    </fill>
    <fill>
      <patternFill patternType="solid">
        <fgColor theme="9" tint="0.79998168889431442"/>
      </patternFill>
    </fill>
    <fill>
      <patternFill patternType="solid">
        <fgColor indexed="5"/>
      </patternFill>
    </fill>
    <fill>
      <patternFill patternType="solid">
        <fgColor theme="7" tint="0.79998168889431442"/>
      </patternFill>
    </fill>
  </fills>
  <borders count="7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85">
    <xf fontId="0" fillId="0" borderId="0" numFmtId="0" xfId="0"/>
    <xf fontId="1" fillId="2" borderId="0" numFmtId="0" xfId="0" applyFont="1" applyFill="1"/>
    <xf fontId="1" fillId="2" borderId="0" numFmtId="0" xfId="0" applyFont="1" applyFill="1" applyAlignment="1">
      <alignment horizontal="center" vertical="top"/>
    </xf>
    <xf fontId="2" fillId="2" borderId="0" numFmtId="0" xfId="0" applyFont="1" applyFill="1" applyAlignment="1">
      <alignment horizontal="center" vertical="center" wrapText="1"/>
    </xf>
    <xf fontId="3" fillId="2" borderId="1" numFmtId="0" xfId="0" applyFont="1" applyFill="1" applyBorder="1" applyAlignment="1">
      <alignment horizontal="center" vertical="top" wrapText="1"/>
    </xf>
    <xf fontId="4" fillId="2" borderId="2" numFmtId="0" xfId="0" applyFont="1" applyFill="1" applyBorder="1" applyAlignment="1">
      <alignment horizontal="left" wrapText="1"/>
    </xf>
    <xf fontId="1" fillId="2" borderId="3" numFmtId="0" xfId="0" applyFont="1" applyFill="1" applyBorder="1" applyAlignment="1">
      <alignment wrapText="1"/>
      <protection locked="0"/>
    </xf>
    <xf fontId="4" fillId="2" borderId="2" numFmtId="0" xfId="0" applyFont="1" applyFill="1" applyBorder="1" applyAlignment="1">
      <alignment wrapText="1"/>
    </xf>
    <xf fontId="3" fillId="2" borderId="3" numFmtId="0" xfId="0" applyFont="1" applyFill="1" applyBorder="1" applyAlignment="1">
      <alignment wrapText="1"/>
      <protection locked="0"/>
    </xf>
    <xf fontId="4" fillId="2" borderId="0" numFmtId="0" xfId="0" applyFont="1" applyFill="1" applyAlignment="1">
      <alignment wrapText="1"/>
    </xf>
    <xf fontId="4" fillId="2" borderId="2" numFmtId="0" xfId="0" applyFont="1" applyFill="1" applyBorder="1" applyAlignment="1" applyProtection="1">
      <alignment wrapText="1"/>
    </xf>
    <xf fontId="3" fillId="2" borderId="3" numFmtId="0" xfId="0" applyFont="1" applyFill="1" applyBorder="1" applyAlignment="1" applyProtection="1">
      <alignment wrapText="1"/>
      <protection locked="0"/>
    </xf>
    <xf fontId="4" fillId="2" borderId="0" numFmtId="0" xfId="0" applyFont="1" applyFill="1" applyAlignment="1" applyProtection="1">
      <alignment wrapText="1"/>
    </xf>
    <xf fontId="4" fillId="2" borderId="4" numFmtId="0" xfId="0" applyFont="1" applyFill="1" applyBorder="1" applyAlignment="1" applyProtection="1">
      <alignment wrapText="1"/>
    </xf>
    <xf fontId="4" fillId="2" borderId="1" numFmtId="0" xfId="0" applyFont="1" applyFill="1" applyBorder="1" applyAlignment="1">
      <alignment wrapText="1"/>
    </xf>
    <xf fontId="3" fillId="2" borderId="2" numFmtId="0" xfId="0" applyFont="1" applyFill="1" applyBorder="1" applyAlignment="1" applyProtection="1">
      <alignment wrapText="1"/>
      <protection locked="0"/>
    </xf>
    <xf fontId="4" fillId="2" borderId="0" numFmtId="0" xfId="0" applyFont="1" applyFill="1" applyAlignment="1">
      <alignment horizontal="justify" vertical="center"/>
    </xf>
    <xf fontId="3" fillId="2" borderId="2" numFmtId="0" xfId="0" applyFont="1" applyFill="1" applyBorder="1" applyAlignment="1" applyProtection="1">
      <alignment wrapText="1"/>
    </xf>
    <xf fontId="4" fillId="2" borderId="2" numFmtId="0" xfId="0" applyFont="1" applyFill="1" applyBorder="1" applyProtection="1"/>
    <xf fontId="3" fillId="2" borderId="3" numFmtId="0" xfId="0" applyFont="1" applyFill="1" applyBorder="1" applyProtection="1">
      <protection locked="0"/>
    </xf>
    <xf fontId="3" fillId="0" borderId="0" numFmtId="0" xfId="0" applyFont="1" applyProtection="1">
      <protection locked="0"/>
    </xf>
    <xf fontId="3" fillId="0" borderId="0" numFmtId="0" xfId="0" applyFont="1" applyAlignment="1" applyProtection="1">
      <alignment wrapText="1"/>
      <protection locked="0"/>
    </xf>
    <xf fontId="4" fillId="0" borderId="0" numFmtId="0" xfId="0" applyFont="1" applyProtection="1"/>
    <xf fontId="3" fillId="0" borderId="0" numFmtId="0" xfId="0" applyFont="1" applyAlignment="1" applyProtection="1">
      <alignment horizontal="center" vertical="center"/>
      <protection locked="0"/>
    </xf>
    <xf fontId="3" fillId="0" borderId="5" numFmtId="0" xfId="0" applyFont="1" applyBorder="1" applyAlignment="1" applyProtection="1">
      <alignment horizontal="center" vertical="center"/>
      <protection locked="0"/>
    </xf>
    <xf fontId="3" fillId="0" borderId="6" numFmtId="0" xfId="0" applyFont="1" applyBorder="1" applyAlignment="1" applyProtection="1">
      <alignment vertical="center" wrapText="1"/>
      <protection locked="0"/>
    </xf>
    <xf fontId="3" fillId="0" borderId="3" numFmtId="0" xfId="0" applyFont="1" applyBorder="1" applyAlignment="1" applyProtection="1">
      <alignment horizontal="center" vertical="center"/>
      <protection locked="0"/>
    </xf>
    <xf fontId="4" fillId="3" borderId="3" numFmtId="0" xfId="0" applyFont="1" applyFill="1" applyBorder="1" applyAlignment="1" applyProtection="1">
      <alignment horizontal="center" vertical="center" wrapText="1"/>
    </xf>
    <xf fontId="4" fillId="4" borderId="0" numFmtId="0" xfId="0" applyFont="1" applyFill="1" applyProtection="1">
      <protection locked="0"/>
    </xf>
    <xf fontId="4" fillId="4" borderId="3" numFmtId="0" xfId="0" applyFont="1" applyFill="1" applyBorder="1" applyAlignment="1" applyProtection="1">
      <alignment horizontal="center"/>
      <protection locked="0"/>
    </xf>
    <xf fontId="4" fillId="4" borderId="3" numFmtId="0" xfId="0" applyFont="1" applyFill="1" applyBorder="1" applyAlignment="1" applyProtection="1">
      <alignment horizontal="left" wrapText="1"/>
      <protection locked="0"/>
    </xf>
    <xf fontId="4" fillId="4" borderId="3" numFmtId="0" xfId="0" applyFont="1" applyFill="1" applyBorder="1" applyProtection="1">
      <protection locked="0"/>
    </xf>
    <xf fontId="4" fillId="4" borderId="3" numFmtId="3" xfId="0" applyNumberFormat="1" applyFont="1" applyFill="1" applyBorder="1" applyProtection="1">
      <protection locked="0"/>
    </xf>
    <xf fontId="4" fillId="3" borderId="3" numFmtId="3" xfId="0" applyNumberFormat="1" applyFont="1" applyFill="1" applyBorder="1" applyProtection="1"/>
    <xf fontId="3" fillId="5" borderId="0" numFmtId="0" xfId="0" applyFont="1" applyFill="1" applyProtection="1"/>
    <xf fontId="3" fillId="5" borderId="3" numFmtId="16" xfId="0" applyNumberFormat="1" applyFont="1" applyFill="1" applyBorder="1" applyProtection="1"/>
    <xf fontId="3" fillId="5" borderId="3" numFmtId="0" xfId="0" applyFont="1" applyFill="1" applyBorder="1" applyAlignment="1" applyProtection="1">
      <alignment wrapText="1"/>
    </xf>
    <xf fontId="3" fillId="5" borderId="3" numFmtId="3" xfId="0" applyNumberFormat="1" applyFont="1" applyFill="1" applyBorder="1" applyProtection="1"/>
    <xf fontId="3" fillId="3" borderId="3" numFmtId="3" xfId="0" applyNumberFormat="1" applyFont="1" applyFill="1" applyBorder="1" applyProtection="1"/>
    <xf fontId="3" fillId="0" borderId="3" numFmtId="0" xfId="0" applyFont="1" applyBorder="1" applyProtection="1">
      <protection locked="0"/>
    </xf>
    <xf fontId="3" fillId="0" borderId="3" numFmtId="0" xfId="0" applyFont="1" applyBorder="1" applyAlignment="1" applyProtection="1">
      <alignment wrapText="1"/>
      <protection locked="0"/>
    </xf>
    <xf fontId="3" fillId="0" borderId="3" numFmtId="3" xfId="0" applyNumberFormat="1" applyFont="1" applyBorder="1" applyProtection="1">
      <protection locked="0"/>
    </xf>
    <xf fontId="5" fillId="0" borderId="3" numFmtId="3" xfId="0" applyNumberFormat="1" applyFont="1" applyBorder="1" applyProtection="1">
      <protection locked="0"/>
    </xf>
    <xf fontId="3" fillId="0" borderId="3" numFmtId="16" xfId="0" applyNumberFormat="1" applyFont="1" applyBorder="1" applyProtection="1">
      <protection locked="0"/>
    </xf>
    <xf fontId="3" fillId="0" borderId="3" numFmtId="0" xfId="0" applyFont="1" applyBorder="1" applyAlignment="1" applyProtection="1">
      <alignment horizontal="left" wrapText="1"/>
      <protection locked="0"/>
    </xf>
    <xf fontId="3" fillId="0" borderId="3" numFmtId="0" xfId="0" applyFont="1" applyBorder="1" applyAlignment="1" applyProtection="1">
      <alignment horizontal="center"/>
      <protection locked="0"/>
    </xf>
    <xf fontId="4" fillId="6" borderId="0" numFmtId="0" xfId="0" applyFont="1" applyFill="1" applyProtection="1">
      <protection locked="0"/>
    </xf>
    <xf fontId="4" fillId="6" borderId="3" numFmtId="0" xfId="0" applyFont="1" applyFill="1" applyBorder="1" applyAlignment="1" applyProtection="1">
      <alignment horizontal="center"/>
      <protection locked="0"/>
    </xf>
    <xf fontId="4" fillId="6" borderId="3" numFmtId="0" xfId="0" applyFont="1" applyFill="1" applyBorder="1" applyAlignment="1" applyProtection="1">
      <alignment horizontal="left" wrapText="1"/>
      <protection locked="0"/>
    </xf>
    <xf fontId="4" fillId="6" borderId="3" numFmtId="3" xfId="0" applyNumberFormat="1" applyFont="1" applyFill="1" applyBorder="1" applyProtection="1">
      <protection locked="0"/>
    </xf>
    <xf fontId="3" fillId="7" borderId="0" numFmtId="0" xfId="0" applyFont="1" applyFill="1" applyProtection="1"/>
    <xf fontId="3" fillId="7" borderId="3" numFmtId="0" xfId="0" applyFont="1" applyFill="1" applyBorder="1" applyAlignment="1" applyProtection="1">
      <alignment horizontal="center"/>
    </xf>
    <xf fontId="3" fillId="7" borderId="3" numFmtId="0" xfId="0" applyFont="1" applyFill="1" applyBorder="1" applyAlignment="1" applyProtection="1">
      <alignment horizontal="left" wrapText="1"/>
    </xf>
    <xf fontId="3" fillId="7" borderId="3" numFmtId="3" xfId="0" applyNumberFormat="1" applyFont="1" applyFill="1" applyBorder="1" applyProtection="1"/>
    <xf fontId="4" fillId="0" borderId="0" numFmtId="0" xfId="0" applyFont="1" applyProtection="1">
      <protection locked="0"/>
    </xf>
    <xf fontId="4" fillId="0" borderId="3" numFmtId="0" xfId="0" applyFont="1" applyBorder="1" applyAlignment="1" applyProtection="1">
      <alignment horizontal="center" vertical="center" wrapText="1"/>
      <protection locked="0"/>
    </xf>
    <xf fontId="4" fillId="0" borderId="3" numFmtId="0" xfId="0" applyFont="1" applyBorder="1" applyAlignment="1" applyProtection="1">
      <alignment vertical="center" wrapText="1"/>
      <protection locked="0"/>
    </xf>
    <xf fontId="4" fillId="0" borderId="3" numFmtId="0" xfId="0" applyFont="1" applyBorder="1" applyProtection="1">
      <protection locked="0"/>
    </xf>
    <xf fontId="3" fillId="0" borderId="3" numFmtId="0" xfId="0" applyFont="1" applyBorder="1" applyAlignment="1" applyProtection="1">
      <alignment vertical="center" wrapText="1"/>
      <protection locked="0"/>
    </xf>
    <xf fontId="3" fillId="0" borderId="0" numFmtId="0" xfId="0" applyFont="1" applyProtection="1"/>
    <xf fontId="4" fillId="0" borderId="3" numFmtId="0" xfId="0" applyFont="1" applyBorder="1" applyAlignment="1" applyProtection="1">
      <alignment horizontal="center" vertical="center" wrapText="1"/>
    </xf>
    <xf fontId="3" fillId="0" borderId="3" numFmtId="0" xfId="0" applyFont="1" applyBorder="1" applyAlignment="1" applyProtection="1">
      <alignment vertical="center" wrapText="1"/>
    </xf>
    <xf fontId="4" fillId="7" borderId="0" numFmtId="0" xfId="0" applyFont="1" applyFill="1" applyProtection="1"/>
    <xf fontId="4" fillId="7" borderId="3" numFmtId="0" xfId="0" applyFont="1" applyFill="1" applyBorder="1" applyProtection="1"/>
    <xf fontId="4" fillId="7" borderId="3" numFmtId="0" xfId="0" applyFont="1" applyFill="1" applyBorder="1" applyAlignment="1" applyProtection="1">
      <alignment wrapText="1"/>
    </xf>
    <xf fontId="4" fillId="7" borderId="3" numFmtId="3" xfId="0" applyNumberFormat="1" applyFont="1" applyFill="1" applyBorder="1" applyProtection="1"/>
    <xf fontId="3" fillId="0" borderId="3" numFmtId="0" xfId="0" applyFont="1" applyBorder="1" applyAlignment="1" applyProtection="1">
      <alignment horizontal="left"/>
      <protection locked="0"/>
    </xf>
    <xf fontId="3" fillId="0" borderId="3" numFmtId="0" xfId="0" applyFont="1" applyBorder="1" applyAlignment="1" applyProtection="1">
      <alignment horizontal="left"/>
    </xf>
    <xf fontId="3" fillId="0" borderId="3" numFmtId="0" xfId="0" applyFont="1" applyBorder="1" applyAlignment="1" applyProtection="1">
      <alignment wrapText="1"/>
    </xf>
    <xf fontId="3" fillId="0" borderId="3" numFmtId="3" xfId="0" applyNumberFormat="1" applyFont="1" applyBorder="1" applyProtection="1"/>
    <xf fontId="4" fillId="6" borderId="3" numFmtId="0" xfId="0" applyFont="1" applyFill="1" applyBorder="1" applyProtection="1"/>
    <xf fontId="3" fillId="6" borderId="3" numFmtId="0" xfId="0" applyFont="1" applyFill="1" applyBorder="1" applyAlignment="1" applyProtection="1">
      <alignment wrapText="1"/>
    </xf>
    <xf fontId="4" fillId="6" borderId="3" numFmtId="3" xfId="0" applyNumberFormat="1" applyFont="1" applyFill="1" applyBorder="1" applyProtection="1"/>
    <xf fontId="3" fillId="0" borderId="0" numFmtId="0" xfId="0" applyFont="1"/>
    <xf fontId="3" fillId="0" borderId="3" numFmtId="0" xfId="0" applyFont="1" applyBorder="1"/>
    <xf fontId="4" fillId="0" borderId="3" numFmtId="0" xfId="0" applyFont="1" applyBorder="1" applyAlignment="1" applyProtection="1">
      <alignment wrapText="1"/>
    </xf>
    <xf fontId="3" fillId="0" borderId="0" numFmtId="0" xfId="0" applyFont="1" applyAlignment="1">
      <alignment horizontal="center"/>
    </xf>
    <xf fontId="3" fillId="0" borderId="0" numFmtId="0" xfId="0" applyFont="1" applyAlignment="1">
      <alignment horizontal="center" vertical="center"/>
    </xf>
    <xf fontId="3" fillId="0" borderId="3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/>
    </xf>
    <xf fontId="3" fillId="6" borderId="3" numFmtId="3" xfId="0" applyNumberFormat="1" applyFont="1" applyFill="1" applyBorder="1"/>
    <xf fontId="6" fillId="0" borderId="3" numFmtId="0" xfId="0" applyFont="1" applyBorder="1"/>
    <xf fontId="6" fillId="6" borderId="3" numFmtId="164" xfId="0" applyNumberFormat="1" applyFont="1" applyFill="1" applyBorder="1"/>
    <xf fontId="3" fillId="0" borderId="0" numFmtId="164" xfId="0" applyNumberFormat="1" applyFont="1"/>
    <xf fontId="4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worksheet" Target="worksheets/sheet3.xml"/><Relationship  Id="rId4" Type="http://schemas.openxmlformats.org/officeDocument/2006/relationships/theme" Target="theme/theme1.xml"/><Relationship  Id="rId5" Type="http://schemas.openxmlformats.org/officeDocument/2006/relationships/sharedStrings" Target="sharedStrings.xml"/><Relationship  Id="rId6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A1" zoomScale="124" workbookViewId="0">
      <pane xSplit="1" topLeftCell="B1" activePane="topRight" state="frozen"/>
      <selection activeCell="C15" activeCellId="0" sqref="C15"/>
    </sheetView>
  </sheetViews>
  <sheetFormatPr defaultRowHeight="14.25"/>
  <cols>
    <col customWidth="1" min="1" max="1" style="2" width="4.5703125"/>
    <col customWidth="1" min="2" max="2" style="1" width="63.85546875"/>
    <col customWidth="1" min="3" max="3" style="1" width="47.28515625"/>
    <col min="4" max="16384" style="1" width="9.140625"/>
  </cols>
  <sheetData>
    <row r="1" ht="46.5" customHeight="1">
      <c r="A1" s="3" t="s">
        <v>0</v>
      </c>
      <c r="B1" s="3"/>
      <c r="C1" s="3"/>
    </row>
    <row r="2" ht="17.25" customHeight="1">
      <c r="A2" s="3"/>
      <c r="B2" s="3"/>
      <c r="C2" s="3"/>
    </row>
    <row r="3" ht="15">
      <c r="A3" s="4">
        <v>1</v>
      </c>
      <c r="B3" s="5" t="s">
        <v>1</v>
      </c>
      <c r="C3" s="6"/>
    </row>
    <row r="4" ht="15">
      <c r="A4" s="4">
        <v>2</v>
      </c>
      <c r="B4" s="7" t="s">
        <v>2</v>
      </c>
      <c r="C4" s="8"/>
    </row>
    <row r="5" ht="15">
      <c r="A5" s="4">
        <v>3</v>
      </c>
      <c r="B5" s="7" t="s">
        <v>3</v>
      </c>
      <c r="C5" s="8"/>
    </row>
    <row r="6" ht="15">
      <c r="A6" s="4">
        <v>4</v>
      </c>
      <c r="B6" s="9" t="s">
        <v>4</v>
      </c>
      <c r="C6" s="8"/>
    </row>
    <row r="7" ht="30">
      <c r="A7" s="4">
        <v>5</v>
      </c>
      <c r="B7" s="7" t="s">
        <v>5</v>
      </c>
      <c r="C7" s="8"/>
    </row>
    <row r="8" ht="30">
      <c r="A8" s="4">
        <v>6</v>
      </c>
      <c r="B8" s="7" t="s">
        <v>6</v>
      </c>
      <c r="C8" s="8"/>
    </row>
    <row r="9" ht="15">
      <c r="A9" s="4">
        <v>7</v>
      </c>
      <c r="B9" s="9" t="s">
        <v>7</v>
      </c>
      <c r="C9" s="8"/>
    </row>
    <row r="10" ht="15">
      <c r="A10" s="4">
        <v>8</v>
      </c>
      <c r="B10" s="7" t="s">
        <v>8</v>
      </c>
      <c r="C10" s="8"/>
    </row>
    <row r="11" ht="30">
      <c r="A11" s="4">
        <v>9</v>
      </c>
      <c r="B11" s="10" t="s">
        <v>9</v>
      </c>
      <c r="C11" s="11"/>
    </row>
    <row r="12" ht="30">
      <c r="A12" s="4">
        <v>10</v>
      </c>
      <c r="B12" s="12" t="s">
        <v>10</v>
      </c>
      <c r="C12" s="11"/>
    </row>
    <row r="13" ht="15">
      <c r="A13" s="4">
        <v>11</v>
      </c>
      <c r="B13" s="10" t="s">
        <v>11</v>
      </c>
      <c r="C13" s="11"/>
    </row>
    <row r="14" ht="45">
      <c r="A14" s="4">
        <v>12</v>
      </c>
      <c r="B14" s="10" t="s">
        <v>12</v>
      </c>
      <c r="C14" s="11"/>
    </row>
    <row r="15" ht="45">
      <c r="A15" s="4">
        <v>13</v>
      </c>
      <c r="B15" s="13" t="s">
        <v>13</v>
      </c>
      <c r="C15" s="11"/>
    </row>
    <row r="16" ht="45">
      <c r="A16" s="4">
        <v>14</v>
      </c>
      <c r="B16" s="14" t="s">
        <v>14</v>
      </c>
      <c r="C16" s="15"/>
    </row>
    <row r="17" ht="15">
      <c r="A17" s="4">
        <v>15</v>
      </c>
      <c r="B17" s="14" t="s">
        <v>15</v>
      </c>
      <c r="C17" s="15"/>
    </row>
    <row r="18" ht="30">
      <c r="A18" s="4">
        <v>16</v>
      </c>
      <c r="B18" s="16" t="s">
        <v>16</v>
      </c>
      <c r="C18" s="11"/>
    </row>
    <row r="19" ht="15">
      <c r="A19" s="4">
        <v>17</v>
      </c>
      <c r="B19" s="10" t="s">
        <v>17</v>
      </c>
      <c r="C19" s="11">
        <f>C20+C21+C22</f>
        <v>0</v>
      </c>
    </row>
    <row r="20" ht="15">
      <c r="A20" s="4"/>
      <c r="B20" s="17" t="s">
        <v>18</v>
      </c>
      <c r="C20" s="11"/>
    </row>
    <row r="21" ht="15">
      <c r="A21" s="4"/>
      <c r="B21" s="17" t="s">
        <v>19</v>
      </c>
      <c r="C21" s="11"/>
    </row>
    <row r="22" ht="15">
      <c r="A22" s="4"/>
      <c r="B22" s="17" t="s">
        <v>20</v>
      </c>
      <c r="C22" s="11"/>
    </row>
    <row r="23" ht="15">
      <c r="A23" s="4">
        <v>18</v>
      </c>
      <c r="B23" s="9" t="s">
        <v>21</v>
      </c>
      <c r="C23" s="11"/>
    </row>
    <row r="24" ht="15">
      <c r="A24" s="4">
        <v>19</v>
      </c>
      <c r="B24" s="18" t="s">
        <v>22</v>
      </c>
      <c r="C24" s="19"/>
    </row>
    <row r="25" ht="15">
      <c r="A25" s="4">
        <v>20</v>
      </c>
      <c r="B25" s="18" t="s">
        <v>23</v>
      </c>
      <c r="C25" s="19"/>
    </row>
    <row r="26" ht="14.25">
      <c r="A26" s="2"/>
    </row>
  </sheetData>
  <mergeCells count="2">
    <mergeCell ref="A1:C1"/>
    <mergeCell ref="A19:A22"/>
  </mergeCells>
  <printOptions headings="0" gridLines="0"/>
  <pageMargins left="0.70866141732283472" right="0.17000000000000001" top="0.74803149606299213" bottom="0.74803149606299213" header="0.31496062992125984" footer="0.31496062992125984"/>
  <pageSetup paperSize="9" scale="8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pane xSplit="3" ySplit="3" topLeftCell="D4" activePane="bottomRight" state="frozen"/>
      <selection activeCell="E20" activeCellId="0" sqref="E20:E21"/>
    </sheetView>
  </sheetViews>
  <sheetFormatPr defaultRowHeight="14.25" outlineLevelCol="1"/>
  <cols>
    <col customWidth="1" min="1" max="1" style="20" width="4.7109375"/>
    <col customWidth="1" min="2" max="2" style="21" width="30.85546875"/>
    <col customWidth="1" hidden="1" min="3" max="4" outlineLevel="1" style="20" width="9.140625"/>
    <col collapsed="1" customWidth="1" min="5" max="5" style="20" width="11.42578125"/>
    <col customWidth="1" min="6" max="16" style="20" width="11.42578125"/>
    <col customWidth="1" min="17" max="17" style="22" width="14"/>
    <col collapsed="1" customWidth="1" min="18" max="18" style="20" width="11.42578125"/>
    <col customWidth="1" min="19" max="29" style="20" width="11.42578125"/>
    <col customWidth="1" min="30" max="30" style="22" width="14"/>
    <col customWidth="1" min="31" max="31" style="22" width="16.5703125"/>
    <col min="32" max="16384" style="20" width="9.140625"/>
  </cols>
  <sheetData>
    <row r="1" ht="15">
      <c r="A1" s="20" t="s">
        <v>24</v>
      </c>
    </row>
    <row r="3" s="23" customFormat="1" ht="54" customHeight="1">
      <c r="A3" s="24"/>
      <c r="B3" s="25" t="s">
        <v>25</v>
      </c>
      <c r="C3" s="26"/>
      <c r="D3" s="26" t="s">
        <v>26</v>
      </c>
      <c r="E3" s="26" t="s">
        <v>27</v>
      </c>
      <c r="F3" s="26" t="s">
        <v>28</v>
      </c>
      <c r="G3" s="26" t="s">
        <v>29</v>
      </c>
      <c r="H3" s="26" t="s">
        <v>30</v>
      </c>
      <c r="I3" s="26" t="s">
        <v>31</v>
      </c>
      <c r="J3" s="26" t="s">
        <v>32</v>
      </c>
      <c r="K3" s="26" t="s">
        <v>33</v>
      </c>
      <c r="L3" s="26" t="s">
        <v>34</v>
      </c>
      <c r="M3" s="26" t="s">
        <v>35</v>
      </c>
      <c r="N3" s="26" t="s">
        <v>36</v>
      </c>
      <c r="O3" s="26" t="s">
        <v>37</v>
      </c>
      <c r="P3" s="26" t="s">
        <v>38</v>
      </c>
      <c r="Q3" s="27" t="s">
        <v>39</v>
      </c>
      <c r="R3" s="26" t="s">
        <v>40</v>
      </c>
      <c r="S3" s="26" t="s">
        <v>41</v>
      </c>
      <c r="T3" s="26" t="s">
        <v>42</v>
      </c>
      <c r="U3" s="26" t="s">
        <v>43</v>
      </c>
      <c r="V3" s="26" t="s">
        <v>44</v>
      </c>
      <c r="W3" s="26" t="s">
        <v>45</v>
      </c>
      <c r="X3" s="26" t="s">
        <v>46</v>
      </c>
      <c r="Y3" s="26" t="s">
        <v>47</v>
      </c>
      <c r="Z3" s="26" t="s">
        <v>48</v>
      </c>
      <c r="AA3" s="26" t="s">
        <v>49</v>
      </c>
      <c r="AB3" s="26" t="s">
        <v>50</v>
      </c>
      <c r="AC3" s="26" t="s">
        <v>51</v>
      </c>
      <c r="AD3" s="27" t="s">
        <v>52</v>
      </c>
      <c r="AE3" s="27" t="s">
        <v>53</v>
      </c>
    </row>
    <row r="4" s="28" customFormat="1" ht="30">
      <c r="A4" s="29" t="s">
        <v>54</v>
      </c>
      <c r="B4" s="30" t="s">
        <v>55</v>
      </c>
      <c r="C4" s="31"/>
      <c r="D4" s="31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3">
        <f t="shared" ref="Q4:Q47" si="0">SUM(E4:P4)</f>
        <v>0</v>
      </c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3">
        <f t="shared" ref="AD4:AD47" si="1">SUM(R4:AC4)</f>
        <v>0</v>
      </c>
      <c r="AE4" s="33">
        <f t="shared" ref="AE4:AE47" si="2">Q4+AD4</f>
        <v>0</v>
      </c>
    </row>
    <row r="5" s="34" customFormat="1" ht="15">
      <c r="A5" s="35" t="s">
        <v>56</v>
      </c>
      <c r="B5" s="36" t="s">
        <v>57</v>
      </c>
      <c r="C5" s="37">
        <f>C6+C8+C9</f>
        <v>0</v>
      </c>
      <c r="D5" s="37">
        <f>D6+D8+D9</f>
        <v>0</v>
      </c>
      <c r="E5" s="37">
        <f>E6+E7+E8+E9</f>
        <v>0</v>
      </c>
      <c r="F5" s="37">
        <f t="shared" ref="F5:P5" si="3">F6+F7+F8+F9</f>
        <v>0</v>
      </c>
      <c r="G5" s="37">
        <f t="shared" si="3"/>
        <v>0</v>
      </c>
      <c r="H5" s="37">
        <f t="shared" si="3"/>
        <v>0</v>
      </c>
      <c r="I5" s="37">
        <f t="shared" si="3"/>
        <v>0</v>
      </c>
      <c r="J5" s="37">
        <f t="shared" si="3"/>
        <v>0</v>
      </c>
      <c r="K5" s="37">
        <f t="shared" si="3"/>
        <v>0</v>
      </c>
      <c r="L5" s="37">
        <f t="shared" si="3"/>
        <v>0</v>
      </c>
      <c r="M5" s="37">
        <f t="shared" si="3"/>
        <v>0</v>
      </c>
      <c r="N5" s="37">
        <f t="shared" si="3"/>
        <v>0</v>
      </c>
      <c r="O5" s="37">
        <f t="shared" si="3"/>
        <v>0</v>
      </c>
      <c r="P5" s="37">
        <f t="shared" si="3"/>
        <v>0</v>
      </c>
      <c r="Q5" s="38">
        <f t="shared" si="0"/>
        <v>0</v>
      </c>
      <c r="R5" s="37">
        <f>R6+R7+R8+R9</f>
        <v>0</v>
      </c>
      <c r="S5" s="37">
        <f>S6+S7+S8+S9</f>
        <v>0</v>
      </c>
      <c r="T5" s="37">
        <f>T6+T7+T8+T9</f>
        <v>0</v>
      </c>
      <c r="U5" s="37">
        <f>U6+U7+U8+U9</f>
        <v>0</v>
      </c>
      <c r="V5" s="37">
        <f>V6+V7+V8+V9</f>
        <v>0</v>
      </c>
      <c r="W5" s="37">
        <f>W6+W7+W8+W9</f>
        <v>0</v>
      </c>
      <c r="X5" s="37">
        <f>X6+X7+X8+X9</f>
        <v>0</v>
      </c>
      <c r="Y5" s="37">
        <f>Y6+Y7+Y8+Y9</f>
        <v>0</v>
      </c>
      <c r="Z5" s="37">
        <f>Z6+Z7+Z8+Z9</f>
        <v>0</v>
      </c>
      <c r="AA5" s="37">
        <f>AA6+AA7+AA8+AA9</f>
        <v>0</v>
      </c>
      <c r="AB5" s="37">
        <f>AB6+AB7+AB8+AB9</f>
        <v>0</v>
      </c>
      <c r="AC5" s="37">
        <f>AC6+AC7+AC8+AC9</f>
        <v>0</v>
      </c>
      <c r="AD5" s="38">
        <f t="shared" si="1"/>
        <v>0</v>
      </c>
      <c r="AE5" s="38">
        <f t="shared" si="2"/>
        <v>0</v>
      </c>
    </row>
    <row r="6" s="20" customFormat="1" ht="15">
      <c r="A6" s="39"/>
      <c r="B6" s="40" t="s">
        <v>58</v>
      </c>
      <c r="C6" s="41"/>
      <c r="D6" s="42"/>
      <c r="E6" s="39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38">
        <f t="shared" si="0"/>
        <v>0</v>
      </c>
      <c r="R6" s="39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38">
        <f t="shared" si="1"/>
        <v>0</v>
      </c>
      <c r="AE6" s="38">
        <f t="shared" si="2"/>
        <v>0</v>
      </c>
    </row>
    <row r="7" s="20" customFormat="1" ht="15">
      <c r="A7" s="39"/>
      <c r="B7" s="40" t="s">
        <v>59</v>
      </c>
      <c r="C7" s="41"/>
      <c r="D7" s="42"/>
      <c r="E7" s="39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38">
        <f t="shared" si="0"/>
        <v>0</v>
      </c>
      <c r="R7" s="39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38">
        <f t="shared" si="1"/>
        <v>0</v>
      </c>
      <c r="AE7" s="38">
        <f t="shared" si="2"/>
        <v>0</v>
      </c>
    </row>
    <row r="8" s="20" customFormat="1" ht="15">
      <c r="A8" s="39"/>
      <c r="B8" s="40" t="s">
        <v>20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38">
        <f t="shared" si="0"/>
        <v>0</v>
      </c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38">
        <f t="shared" si="1"/>
        <v>0</v>
      </c>
      <c r="AE8" s="38">
        <f t="shared" si="2"/>
        <v>0</v>
      </c>
    </row>
    <row r="9" s="20" customFormat="1" ht="15">
      <c r="A9" s="43"/>
      <c r="B9" s="44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38">
        <f t="shared" si="0"/>
        <v>0</v>
      </c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38">
        <f t="shared" si="1"/>
        <v>0</v>
      </c>
      <c r="AE9" s="38">
        <f t="shared" si="2"/>
        <v>0</v>
      </c>
    </row>
    <row r="10" s="34" customFormat="1" ht="30">
      <c r="A10" s="35" t="s">
        <v>60</v>
      </c>
      <c r="B10" s="36" t="s">
        <v>61</v>
      </c>
      <c r="C10" s="37"/>
      <c r="D10" s="37"/>
      <c r="E10" s="37">
        <f>SUM(E11:E18)</f>
        <v>0</v>
      </c>
      <c r="F10" s="37">
        <f>SUM(F11:F18)</f>
        <v>0</v>
      </c>
      <c r="G10" s="37">
        <f>SUM(G11:G18)</f>
        <v>0</v>
      </c>
      <c r="H10" s="37">
        <f>SUM(H11:H18)</f>
        <v>0</v>
      </c>
      <c r="I10" s="37">
        <f>SUM(I11:I18)</f>
        <v>0</v>
      </c>
      <c r="J10" s="37">
        <f>SUM(J11:J18)</f>
        <v>0</v>
      </c>
      <c r="K10" s="37">
        <f>SUM(K11:K18)</f>
        <v>0</v>
      </c>
      <c r="L10" s="37">
        <f>SUM(L11:L18)</f>
        <v>0</v>
      </c>
      <c r="M10" s="37">
        <f>SUM(M11:M18)</f>
        <v>0</v>
      </c>
      <c r="N10" s="37">
        <f>SUM(N11:N18)</f>
        <v>0</v>
      </c>
      <c r="O10" s="37">
        <f>SUM(O11:O18)</f>
        <v>0</v>
      </c>
      <c r="P10" s="37">
        <f>SUM(P11:P18)</f>
        <v>0</v>
      </c>
      <c r="Q10" s="38">
        <f t="shared" si="0"/>
        <v>0</v>
      </c>
      <c r="R10" s="37">
        <f>R11+R12+R13+R14</f>
        <v>0</v>
      </c>
      <c r="S10" s="37">
        <f>S11+S12+S13+S14</f>
        <v>0</v>
      </c>
      <c r="T10" s="37">
        <f>T11+T12+T13+T14</f>
        <v>0</v>
      </c>
      <c r="U10" s="37">
        <f>U11+U12+U13+U14</f>
        <v>0</v>
      </c>
      <c r="V10" s="37">
        <f>V11+V12+V13+V14</f>
        <v>0</v>
      </c>
      <c r="W10" s="37">
        <f>W11+W12+W13+W14</f>
        <v>0</v>
      </c>
      <c r="X10" s="37">
        <f>X11+X12+X13+X14</f>
        <v>0</v>
      </c>
      <c r="Y10" s="37">
        <f>Y11+Y12+Y13+Y14</f>
        <v>0</v>
      </c>
      <c r="Z10" s="37">
        <f>Z11+Z12+Z13+Z14</f>
        <v>0</v>
      </c>
      <c r="AA10" s="37">
        <f>AA11+AA12+AA13+AA14</f>
        <v>0</v>
      </c>
      <c r="AB10" s="37">
        <f>AB11+AB12+AB13+AB14</f>
        <v>0</v>
      </c>
      <c r="AC10" s="37">
        <f>AC11+AC12+AC13+AC14</f>
        <v>0</v>
      </c>
      <c r="AD10" s="38">
        <f t="shared" si="1"/>
        <v>0</v>
      </c>
      <c r="AE10" s="38">
        <f t="shared" si="2"/>
        <v>0</v>
      </c>
    </row>
    <row r="11" s="20" customFormat="1" ht="15">
      <c r="A11" s="45"/>
      <c r="B11" s="44" t="s">
        <v>62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38">
        <f t="shared" si="0"/>
        <v>0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38">
        <f t="shared" si="1"/>
        <v>0</v>
      </c>
      <c r="AE11" s="38">
        <f t="shared" si="2"/>
        <v>0</v>
      </c>
    </row>
    <row r="12" s="20" customFormat="1" ht="15">
      <c r="A12" s="45"/>
      <c r="B12" s="44" t="s">
        <v>63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38">
        <f t="shared" si="0"/>
        <v>0</v>
      </c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38">
        <f t="shared" si="1"/>
        <v>0</v>
      </c>
      <c r="AE12" s="38">
        <f t="shared" si="2"/>
        <v>0</v>
      </c>
    </row>
    <row r="13" s="20" customFormat="1" ht="15">
      <c r="A13" s="45"/>
      <c r="B13" s="44" t="s">
        <v>64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38">
        <f t="shared" si="0"/>
        <v>0</v>
      </c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38">
        <f t="shared" si="1"/>
        <v>0</v>
      </c>
      <c r="AE13" s="38">
        <f t="shared" si="2"/>
        <v>0</v>
      </c>
    </row>
    <row r="14" s="20" customFormat="1" ht="15">
      <c r="A14" s="45"/>
      <c r="B14" s="44" t="s">
        <v>65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38">
        <f t="shared" si="0"/>
        <v>0</v>
      </c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38">
        <f t="shared" si="1"/>
        <v>0</v>
      </c>
      <c r="AE14" s="38">
        <f t="shared" si="2"/>
        <v>0</v>
      </c>
    </row>
    <row r="15" s="20" customFormat="1" ht="15">
      <c r="A15" s="45"/>
      <c r="B15" s="44" t="s">
        <v>66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38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38"/>
      <c r="AE15" s="38"/>
    </row>
    <row r="16" s="20" customFormat="1" ht="15">
      <c r="A16" s="45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38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38"/>
      <c r="AE16" s="38"/>
    </row>
    <row r="17" s="20" customFormat="1" ht="15">
      <c r="A17" s="45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38">
        <f t="shared" si="0"/>
        <v>0</v>
      </c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38">
        <f t="shared" si="1"/>
        <v>0</v>
      </c>
      <c r="AE17" s="38">
        <f t="shared" si="2"/>
        <v>0</v>
      </c>
    </row>
    <row r="18" s="20" customFormat="1" ht="15">
      <c r="A18" s="45"/>
      <c r="B18" s="44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38">
        <f t="shared" si="0"/>
        <v>0</v>
      </c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38">
        <f t="shared" si="1"/>
        <v>0</v>
      </c>
      <c r="AE18" s="38">
        <f t="shared" si="2"/>
        <v>0</v>
      </c>
    </row>
    <row r="19" s="46" customFormat="1" ht="15">
      <c r="A19" s="47" t="s">
        <v>67</v>
      </c>
      <c r="B19" s="48" t="s">
        <v>68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33">
        <f t="shared" si="0"/>
        <v>0</v>
      </c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33">
        <f t="shared" si="1"/>
        <v>0</v>
      </c>
      <c r="AE19" s="33">
        <f t="shared" si="2"/>
        <v>0</v>
      </c>
    </row>
    <row r="20" s="50" customFormat="1" ht="15">
      <c r="A20" s="51" t="s">
        <v>69</v>
      </c>
      <c r="B20" s="52" t="s">
        <v>70</v>
      </c>
      <c r="C20" s="53"/>
      <c r="D20" s="53"/>
      <c r="E20" s="53">
        <f>E24+E28</f>
        <v>0</v>
      </c>
      <c r="F20" s="53">
        <f>F24+F28</f>
        <v>0</v>
      </c>
      <c r="G20" s="53">
        <f>G24+G28</f>
        <v>0</v>
      </c>
      <c r="H20" s="53">
        <f>H24+H28</f>
        <v>0</v>
      </c>
      <c r="I20" s="53">
        <f>I24+I28</f>
        <v>0</v>
      </c>
      <c r="J20" s="53">
        <f>J24+J28</f>
        <v>0</v>
      </c>
      <c r="K20" s="53">
        <f>K24+K28</f>
        <v>0</v>
      </c>
      <c r="L20" s="53">
        <f>L24+L28</f>
        <v>0</v>
      </c>
      <c r="M20" s="53">
        <f>M24+M28</f>
        <v>0</v>
      </c>
      <c r="N20" s="53">
        <f>N24+N28</f>
        <v>0</v>
      </c>
      <c r="O20" s="53">
        <f>O24+O28</f>
        <v>0</v>
      </c>
      <c r="P20" s="53">
        <f>P24+P28</f>
        <v>0</v>
      </c>
      <c r="Q20" s="38">
        <f t="shared" si="0"/>
        <v>0</v>
      </c>
      <c r="R20" s="53">
        <f>R24+R28</f>
        <v>0</v>
      </c>
      <c r="S20" s="53">
        <f>S24+S28</f>
        <v>0</v>
      </c>
      <c r="T20" s="53">
        <f>T24+T28</f>
        <v>0</v>
      </c>
      <c r="U20" s="53">
        <f>U24+U28</f>
        <v>0</v>
      </c>
      <c r="V20" s="53">
        <f>V24+V28</f>
        <v>0</v>
      </c>
      <c r="W20" s="53">
        <f>W24+W28</f>
        <v>0</v>
      </c>
      <c r="X20" s="53">
        <f>X24+X28</f>
        <v>0</v>
      </c>
      <c r="Y20" s="53">
        <f>Y24+Y28</f>
        <v>0</v>
      </c>
      <c r="Z20" s="53">
        <f>Z24+Z28</f>
        <v>0</v>
      </c>
      <c r="AA20" s="53">
        <f>AA24+AA28</f>
        <v>0</v>
      </c>
      <c r="AB20" s="53">
        <f>AB24+AB28</f>
        <v>0</v>
      </c>
      <c r="AC20" s="53">
        <f>AC24+AC28</f>
        <v>0</v>
      </c>
      <c r="AD20" s="38">
        <f t="shared" si="1"/>
        <v>0</v>
      </c>
      <c r="AE20" s="38">
        <f t="shared" si="2"/>
        <v>0</v>
      </c>
    </row>
    <row r="21" s="54" customFormat="1" ht="23.100000000000001" customHeight="1">
      <c r="A21" s="55"/>
      <c r="B21" s="56" t="s">
        <v>71</v>
      </c>
      <c r="C21" s="55"/>
      <c r="D21" s="55"/>
      <c r="E21" s="55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38">
        <f t="shared" si="0"/>
        <v>0</v>
      </c>
      <c r="R21" s="55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38">
        <f t="shared" si="1"/>
        <v>0</v>
      </c>
      <c r="AE21" s="38">
        <f t="shared" si="2"/>
        <v>0</v>
      </c>
    </row>
    <row r="22" ht="30" customHeight="1">
      <c r="A22" s="55"/>
      <c r="B22" s="58" t="s">
        <v>72</v>
      </c>
      <c r="C22" s="55"/>
      <c r="D22" s="55"/>
      <c r="E22" s="55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8">
        <f t="shared" si="0"/>
        <v>0</v>
      </c>
      <c r="R22" s="5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8">
        <f t="shared" si="1"/>
        <v>0</v>
      </c>
      <c r="AE22" s="38">
        <f t="shared" si="2"/>
        <v>0</v>
      </c>
    </row>
    <row r="23" ht="30.75" customHeight="1">
      <c r="A23" s="55"/>
      <c r="B23" s="58" t="s">
        <v>73</v>
      </c>
      <c r="C23" s="55"/>
      <c r="D23" s="55"/>
      <c r="E23" s="55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8">
        <f t="shared" si="0"/>
        <v>0</v>
      </c>
      <c r="R23" s="5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8">
        <f t="shared" si="1"/>
        <v>0</v>
      </c>
      <c r="AE23" s="38">
        <f t="shared" si="2"/>
        <v>0</v>
      </c>
    </row>
    <row r="24" s="59" customFormat="1" ht="26.25" customHeight="1">
      <c r="A24" s="60"/>
      <c r="B24" s="61" t="s">
        <v>74</v>
      </c>
      <c r="C24" s="60"/>
      <c r="D24" s="60"/>
      <c r="E24" s="60">
        <f>E22*E23</f>
        <v>0</v>
      </c>
      <c r="F24" s="60">
        <f>F22*F23</f>
        <v>0</v>
      </c>
      <c r="G24" s="60">
        <f>G22*G23</f>
        <v>0</v>
      </c>
      <c r="H24" s="60">
        <f>H22*H23</f>
        <v>0</v>
      </c>
      <c r="I24" s="60">
        <f>I22*I23</f>
        <v>0</v>
      </c>
      <c r="J24" s="60">
        <f>J22*J23</f>
        <v>0</v>
      </c>
      <c r="K24" s="60">
        <f>K22*K23</f>
        <v>0</v>
      </c>
      <c r="L24" s="60">
        <f>L22*L23</f>
        <v>0</v>
      </c>
      <c r="M24" s="60">
        <f>M22*M23</f>
        <v>0</v>
      </c>
      <c r="N24" s="60">
        <f>N22*N23</f>
        <v>0</v>
      </c>
      <c r="O24" s="60">
        <f>O22*O23</f>
        <v>0</v>
      </c>
      <c r="P24" s="60">
        <f>P22*P23</f>
        <v>0</v>
      </c>
      <c r="Q24" s="38">
        <f t="shared" si="0"/>
        <v>0</v>
      </c>
      <c r="R24" s="60">
        <f>R22*R23</f>
        <v>0</v>
      </c>
      <c r="S24" s="60">
        <f t="shared" ref="S24:S28" si="4">S22*S23</f>
        <v>0</v>
      </c>
      <c r="T24" s="60">
        <f t="shared" ref="T24:T28" si="5">T22*T23</f>
        <v>0</v>
      </c>
      <c r="U24" s="60">
        <f t="shared" ref="U24:U28" si="6">U22*U23</f>
        <v>0</v>
      </c>
      <c r="V24" s="60">
        <f t="shared" ref="V24:V28" si="7">V22*V23</f>
        <v>0</v>
      </c>
      <c r="W24" s="60">
        <f t="shared" ref="W24:W28" si="8">W22*W23</f>
        <v>0</v>
      </c>
      <c r="X24" s="60">
        <f t="shared" ref="X24:X28" si="9">X22*X23</f>
        <v>0</v>
      </c>
      <c r="Y24" s="60">
        <f t="shared" ref="Y24:Y28" si="10">Y22*Y23</f>
        <v>0</v>
      </c>
      <c r="Z24" s="60">
        <f t="shared" ref="Z24:Z28" si="11">Z22*Z23</f>
        <v>0</v>
      </c>
      <c r="AA24" s="60">
        <f t="shared" ref="AA24:AA28" si="12">AA22*AA23</f>
        <v>0</v>
      </c>
      <c r="AB24" s="60">
        <f t="shared" ref="AB24:AB28" si="13">AB22*AB23</f>
        <v>0</v>
      </c>
      <c r="AC24" s="60">
        <f t="shared" ref="AC24:AC28" si="14">AC22*AC23</f>
        <v>0</v>
      </c>
      <c r="AD24" s="38">
        <f t="shared" si="1"/>
        <v>0</v>
      </c>
      <c r="AE24" s="38">
        <f t="shared" si="2"/>
        <v>0</v>
      </c>
    </row>
    <row r="25" s="54" customFormat="1" ht="23.100000000000001" customHeight="1">
      <c r="A25" s="55"/>
      <c r="B25" s="56" t="s">
        <v>75</v>
      </c>
      <c r="C25" s="55"/>
      <c r="D25" s="55"/>
      <c r="E25" s="55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38">
        <f t="shared" si="0"/>
        <v>0</v>
      </c>
      <c r="R25" s="55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38">
        <f t="shared" si="1"/>
        <v>0</v>
      </c>
      <c r="AE25" s="38">
        <f t="shared" si="2"/>
        <v>0</v>
      </c>
    </row>
    <row r="26" ht="32.25" customHeight="1">
      <c r="A26" s="55"/>
      <c r="B26" s="58" t="s">
        <v>72</v>
      </c>
      <c r="C26" s="55"/>
      <c r="D26" s="55"/>
      <c r="E26" s="55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8">
        <f t="shared" si="0"/>
        <v>0</v>
      </c>
      <c r="R26" s="5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8">
        <f t="shared" si="1"/>
        <v>0</v>
      </c>
      <c r="AE26" s="38">
        <f t="shared" si="2"/>
        <v>0</v>
      </c>
    </row>
    <row r="27" ht="29.25" customHeight="1">
      <c r="A27" s="55"/>
      <c r="B27" s="58" t="s">
        <v>73</v>
      </c>
      <c r="C27" s="55"/>
      <c r="D27" s="55"/>
      <c r="E27" s="55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8">
        <f t="shared" si="0"/>
        <v>0</v>
      </c>
      <c r="R27" s="5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8">
        <f t="shared" si="1"/>
        <v>0</v>
      </c>
      <c r="AE27" s="38">
        <f t="shared" si="2"/>
        <v>0</v>
      </c>
    </row>
    <row r="28" s="59" customFormat="1" ht="27.75" customHeight="1">
      <c r="A28" s="60"/>
      <c r="B28" s="61" t="s">
        <v>74</v>
      </c>
      <c r="C28" s="60"/>
      <c r="D28" s="60"/>
      <c r="E28" s="60">
        <f>E26*E27</f>
        <v>0</v>
      </c>
      <c r="F28" s="60">
        <f>F26*F27</f>
        <v>0</v>
      </c>
      <c r="G28" s="60">
        <f>G26*G27</f>
        <v>0</v>
      </c>
      <c r="H28" s="60">
        <f>H26*H27</f>
        <v>0</v>
      </c>
      <c r="I28" s="60">
        <f>I26*I27</f>
        <v>0</v>
      </c>
      <c r="J28" s="60">
        <f>J26*J27</f>
        <v>0</v>
      </c>
      <c r="K28" s="60">
        <f>K26*K27</f>
        <v>0</v>
      </c>
      <c r="L28" s="60">
        <f>L26*L27</f>
        <v>0</v>
      </c>
      <c r="M28" s="60">
        <f>M26*M27</f>
        <v>0</v>
      </c>
      <c r="N28" s="60">
        <f>N26*N27</f>
        <v>0</v>
      </c>
      <c r="O28" s="60">
        <f>O26*O27</f>
        <v>0</v>
      </c>
      <c r="P28" s="60">
        <f>P26*P27</f>
        <v>0</v>
      </c>
      <c r="Q28" s="38">
        <f t="shared" si="0"/>
        <v>0</v>
      </c>
      <c r="R28" s="60">
        <f>R26*R27</f>
        <v>0</v>
      </c>
      <c r="S28" s="60">
        <f t="shared" si="4"/>
        <v>0</v>
      </c>
      <c r="T28" s="60">
        <f t="shared" si="5"/>
        <v>0</v>
      </c>
      <c r="U28" s="60">
        <f t="shared" si="6"/>
        <v>0</v>
      </c>
      <c r="V28" s="60">
        <f t="shared" si="7"/>
        <v>0</v>
      </c>
      <c r="W28" s="60">
        <f t="shared" si="8"/>
        <v>0</v>
      </c>
      <c r="X28" s="60">
        <f t="shared" si="9"/>
        <v>0</v>
      </c>
      <c r="Y28" s="60">
        <f t="shared" si="10"/>
        <v>0</v>
      </c>
      <c r="Z28" s="60">
        <f t="shared" si="11"/>
        <v>0</v>
      </c>
      <c r="AA28" s="60">
        <f t="shared" si="12"/>
        <v>0</v>
      </c>
      <c r="AB28" s="60">
        <f t="shared" si="13"/>
        <v>0</v>
      </c>
      <c r="AC28" s="60">
        <f t="shared" si="14"/>
        <v>0</v>
      </c>
      <c r="AD28" s="38">
        <f t="shared" si="1"/>
        <v>0</v>
      </c>
      <c r="AE28" s="38">
        <f t="shared" si="2"/>
        <v>0</v>
      </c>
    </row>
    <row r="29" ht="15">
      <c r="A29" s="39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38">
        <f t="shared" si="0"/>
        <v>0</v>
      </c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38">
        <f t="shared" si="1"/>
        <v>0</v>
      </c>
      <c r="AE29" s="38">
        <f t="shared" si="2"/>
        <v>0</v>
      </c>
    </row>
    <row r="30" s="62" customFormat="1" ht="15">
      <c r="A30" s="63" t="s">
        <v>76</v>
      </c>
      <c r="B30" s="64" t="s">
        <v>77</v>
      </c>
      <c r="C30" s="65" t="e">
        <f>SUM(C31:C35)+SUM(C36:C42)</f>
        <v>#REF!</v>
      </c>
      <c r="D30" s="65" t="e">
        <f>D33+D34+D31+D36+D37+D38+D39+D40+D41+D42+D32+D35+D46</f>
        <v>#REF!</v>
      </c>
      <c r="E30" s="65">
        <f>SUM(E31:E46)</f>
        <v>0</v>
      </c>
      <c r="F30" s="65">
        <f>SUM(F31:F46)</f>
        <v>0</v>
      </c>
      <c r="G30" s="65">
        <f>SUM(G31:G46)</f>
        <v>0</v>
      </c>
      <c r="H30" s="65">
        <f>SUM(H31:H46)</f>
        <v>0</v>
      </c>
      <c r="I30" s="65">
        <f>SUM(I31:I46)</f>
        <v>0</v>
      </c>
      <c r="J30" s="65">
        <f>SUM(J31:J46)</f>
        <v>0</v>
      </c>
      <c r="K30" s="65">
        <f>SUM(K31:K46)</f>
        <v>0</v>
      </c>
      <c r="L30" s="65">
        <f>SUM(L31:L46)</f>
        <v>0</v>
      </c>
      <c r="M30" s="65">
        <f>SUM(M31:M46)</f>
        <v>0</v>
      </c>
      <c r="N30" s="65">
        <f>SUM(N31:N46)</f>
        <v>0</v>
      </c>
      <c r="O30" s="65">
        <f>SUM(O31:O46)</f>
        <v>0</v>
      </c>
      <c r="P30" s="65">
        <f>SUM(P31:P46)</f>
        <v>0</v>
      </c>
      <c r="Q30" s="65">
        <f>SUM(Q31:Q46)</f>
        <v>0</v>
      </c>
      <c r="R30" s="65">
        <f>SUM(R31:R46)</f>
        <v>0</v>
      </c>
      <c r="S30" s="65">
        <f>SUM(S31:S46)</f>
        <v>0</v>
      </c>
      <c r="T30" s="65">
        <f>SUM(T31:T46)</f>
        <v>0</v>
      </c>
      <c r="U30" s="65">
        <f>SUM(U31:U46)</f>
        <v>0</v>
      </c>
      <c r="V30" s="65">
        <f>SUM(V31:V46)</f>
        <v>0</v>
      </c>
      <c r="W30" s="65">
        <f>SUM(W31:W46)</f>
        <v>0</v>
      </c>
      <c r="X30" s="65">
        <f>SUM(X31:X46)</f>
        <v>0</v>
      </c>
      <c r="Y30" s="65">
        <f>SUM(Y31:Y46)</f>
        <v>0</v>
      </c>
      <c r="Z30" s="65">
        <f>SUM(Z31:Z46)</f>
        <v>0</v>
      </c>
      <c r="AA30" s="65">
        <f>SUM(AA31:AA46)</f>
        <v>0</v>
      </c>
      <c r="AB30" s="65">
        <f>SUM(AB31:AB46)</f>
        <v>0</v>
      </c>
      <c r="AC30" s="65">
        <f>SUM(AC31:AC46)</f>
        <v>0</v>
      </c>
      <c r="AD30" s="65">
        <f>SUM(AD31:AD46)</f>
        <v>0</v>
      </c>
      <c r="AE30" s="65">
        <f>SUM(AE31:AE46)</f>
        <v>0</v>
      </c>
    </row>
    <row r="31" ht="15">
      <c r="A31" s="66">
        <v>1</v>
      </c>
      <c r="B31" s="40" t="s">
        <v>78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38">
        <f t="shared" si="0"/>
        <v>0</v>
      </c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38">
        <f t="shared" si="1"/>
        <v>0</v>
      </c>
      <c r="AE31" s="38">
        <f t="shared" si="2"/>
        <v>0</v>
      </c>
    </row>
    <row r="32" ht="15">
      <c r="A32" s="66">
        <v>2</v>
      </c>
      <c r="B32" s="40" t="s">
        <v>66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38">
        <f t="shared" si="0"/>
        <v>0</v>
      </c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38">
        <f t="shared" si="1"/>
        <v>0</v>
      </c>
      <c r="AE32" s="38">
        <f t="shared" si="2"/>
        <v>0</v>
      </c>
    </row>
    <row r="33" ht="15">
      <c r="A33" s="66">
        <v>3</v>
      </c>
      <c r="B33" s="40" t="s">
        <v>79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38">
        <f t="shared" si="0"/>
        <v>0</v>
      </c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38">
        <f t="shared" si="1"/>
        <v>0</v>
      </c>
      <c r="AE33" s="38">
        <f t="shared" si="2"/>
        <v>0</v>
      </c>
    </row>
    <row r="34" s="59" customFormat="1" ht="15">
      <c r="A34" s="67">
        <v>4</v>
      </c>
      <c r="B34" s="68" t="s">
        <v>80</v>
      </c>
      <c r="C34" s="69">
        <f>C33*30.2%</f>
        <v>0</v>
      </c>
      <c r="D34" s="69"/>
      <c r="E34" s="69">
        <f>E33*30.2%</f>
        <v>0</v>
      </c>
      <c r="F34" s="69">
        <f>F33*30.2%</f>
        <v>0</v>
      </c>
      <c r="G34" s="69">
        <f>G33*30.2%</f>
        <v>0</v>
      </c>
      <c r="H34" s="69">
        <f>H33*30.2%</f>
        <v>0</v>
      </c>
      <c r="I34" s="69">
        <f>I33*30.2%</f>
        <v>0</v>
      </c>
      <c r="J34" s="69">
        <f>J33*30.2%</f>
        <v>0</v>
      </c>
      <c r="K34" s="69">
        <f>K33*30.2%</f>
        <v>0</v>
      </c>
      <c r="L34" s="69">
        <f>L33*30.2%</f>
        <v>0</v>
      </c>
      <c r="M34" s="69">
        <f>M33*30.2%</f>
        <v>0</v>
      </c>
      <c r="N34" s="69">
        <f>N33*30.2%</f>
        <v>0</v>
      </c>
      <c r="O34" s="69">
        <f>O33*30.2%</f>
        <v>0</v>
      </c>
      <c r="P34" s="69">
        <f>P33*30.2%</f>
        <v>0</v>
      </c>
      <c r="Q34" s="38">
        <f t="shared" si="0"/>
        <v>0</v>
      </c>
      <c r="R34" s="69">
        <f>R33*30.2%</f>
        <v>0</v>
      </c>
      <c r="S34" s="69">
        <f>S33*30.2%</f>
        <v>0</v>
      </c>
      <c r="T34" s="69">
        <f>T33*30.2%</f>
        <v>0</v>
      </c>
      <c r="U34" s="69">
        <f>U33*30.2%</f>
        <v>0</v>
      </c>
      <c r="V34" s="69">
        <f>V33*30.2%</f>
        <v>0</v>
      </c>
      <c r="W34" s="69">
        <f>W33*30.2%</f>
        <v>0</v>
      </c>
      <c r="X34" s="69">
        <f>X33*30.2%</f>
        <v>0</v>
      </c>
      <c r="Y34" s="69">
        <f>Y33*30.2%</f>
        <v>0</v>
      </c>
      <c r="Z34" s="69">
        <f>Z33*30.2%</f>
        <v>0</v>
      </c>
      <c r="AA34" s="69">
        <f>AA33*30.2%</f>
        <v>0</v>
      </c>
      <c r="AB34" s="69">
        <f>AB33*30.2%</f>
        <v>0</v>
      </c>
      <c r="AC34" s="69">
        <f>AC33*30.2%</f>
        <v>0</v>
      </c>
      <c r="AD34" s="38">
        <f t="shared" si="1"/>
        <v>0</v>
      </c>
      <c r="AE34" s="38">
        <f t="shared" si="2"/>
        <v>0</v>
      </c>
    </row>
    <row r="35" s="20" customFormat="1" ht="15">
      <c r="A35" s="66">
        <v>5</v>
      </c>
      <c r="B35" s="40" t="s">
        <v>81</v>
      </c>
      <c r="C35" s="41" t="e">
        <f>#REF!+#REF!+#REF!</f>
        <v>#REF!</v>
      </c>
      <c r="D35" s="41" t="e">
        <f>#REF!+#REF!+#REF!</f>
        <v>#REF!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38">
        <f t="shared" si="0"/>
        <v>0</v>
      </c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38">
        <f t="shared" si="1"/>
        <v>0</v>
      </c>
      <c r="AE35" s="38">
        <f t="shared" si="2"/>
        <v>0</v>
      </c>
    </row>
    <row r="36" ht="15">
      <c r="A36" s="66">
        <v>6</v>
      </c>
      <c r="B36" s="40" t="s">
        <v>63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38">
        <f t="shared" si="0"/>
        <v>0</v>
      </c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38">
        <f t="shared" si="1"/>
        <v>0</v>
      </c>
      <c r="AE36" s="38">
        <f t="shared" si="2"/>
        <v>0</v>
      </c>
    </row>
    <row r="37" ht="15">
      <c r="A37" s="66">
        <v>7</v>
      </c>
      <c r="B37" s="40" t="s">
        <v>82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38">
        <f t="shared" si="0"/>
        <v>0</v>
      </c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38">
        <f t="shared" si="1"/>
        <v>0</v>
      </c>
      <c r="AE37" s="38">
        <f t="shared" si="2"/>
        <v>0</v>
      </c>
    </row>
    <row r="38" ht="15">
      <c r="A38" s="66">
        <v>8</v>
      </c>
      <c r="B38" s="40" t="s">
        <v>83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38">
        <f t="shared" si="0"/>
        <v>0</v>
      </c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38">
        <f t="shared" si="1"/>
        <v>0</v>
      </c>
      <c r="AE38" s="38">
        <f t="shared" si="2"/>
        <v>0</v>
      </c>
    </row>
    <row r="39" ht="15">
      <c r="A39" s="66">
        <v>9</v>
      </c>
      <c r="B39" s="40" t="s">
        <v>84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38">
        <f t="shared" si="0"/>
        <v>0</v>
      </c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38">
        <f t="shared" si="1"/>
        <v>0</v>
      </c>
      <c r="AE39" s="38">
        <f t="shared" si="2"/>
        <v>0</v>
      </c>
    </row>
    <row r="40" ht="15">
      <c r="A40" s="66">
        <v>10</v>
      </c>
      <c r="B40" s="40" t="s">
        <v>85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38">
        <f t="shared" si="0"/>
        <v>0</v>
      </c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38">
        <f t="shared" si="1"/>
        <v>0</v>
      </c>
      <c r="AE40" s="38">
        <f t="shared" si="2"/>
        <v>0</v>
      </c>
    </row>
    <row r="41" ht="15">
      <c r="A41" s="66">
        <v>11</v>
      </c>
      <c r="B41" s="40" t="s">
        <v>86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38">
        <f t="shared" si="0"/>
        <v>0</v>
      </c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38">
        <f t="shared" si="1"/>
        <v>0</v>
      </c>
      <c r="AE41" s="38">
        <f t="shared" si="2"/>
        <v>0</v>
      </c>
    </row>
    <row r="42" ht="15">
      <c r="A42" s="66">
        <v>12</v>
      </c>
      <c r="B42" s="40" t="s">
        <v>87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38">
        <f t="shared" si="0"/>
        <v>0</v>
      </c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38">
        <f t="shared" si="1"/>
        <v>0</v>
      </c>
      <c r="AE42" s="38">
        <f t="shared" si="2"/>
        <v>0</v>
      </c>
    </row>
    <row r="43" ht="15">
      <c r="A43" s="66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38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38"/>
      <c r="AE43" s="38"/>
    </row>
    <row r="44" ht="15">
      <c r="A44" s="66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38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38"/>
      <c r="AE44" s="38"/>
    </row>
    <row r="45">
      <c r="A45" s="66"/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38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38"/>
      <c r="AE45" s="38"/>
    </row>
    <row r="46" ht="15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38">
        <f t="shared" si="0"/>
        <v>0</v>
      </c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38">
        <f t="shared" si="1"/>
        <v>0</v>
      </c>
      <c r="AE46" s="38">
        <f t="shared" si="2"/>
        <v>0</v>
      </c>
    </row>
    <row r="47" s="22" customFormat="1" ht="30">
      <c r="A47" s="70"/>
      <c r="B47" s="71" t="s">
        <v>88</v>
      </c>
      <c r="C47" s="72" t="e">
        <f>#REF!-C30</f>
        <v>#REF!</v>
      </c>
      <c r="D47" s="72" t="e">
        <f>D11+#REF!-D10-D30</f>
        <v>#REF!</v>
      </c>
      <c r="E47" s="72">
        <f>E20-E30</f>
        <v>0</v>
      </c>
      <c r="F47" s="72">
        <f>F20-F30</f>
        <v>0</v>
      </c>
      <c r="G47" s="72">
        <f>G20-G30</f>
        <v>0</v>
      </c>
      <c r="H47" s="72">
        <f>H20-H30</f>
        <v>0</v>
      </c>
      <c r="I47" s="72">
        <f>I20-I30</f>
        <v>0</v>
      </c>
      <c r="J47" s="72">
        <f>J20-J30</f>
        <v>0</v>
      </c>
      <c r="K47" s="72">
        <f>K20-K30</f>
        <v>0</v>
      </c>
      <c r="L47" s="72">
        <f>L20-L30</f>
        <v>0</v>
      </c>
      <c r="M47" s="72">
        <f>M20-M30</f>
        <v>0</v>
      </c>
      <c r="N47" s="72">
        <f>N20-N30</f>
        <v>0</v>
      </c>
      <c r="O47" s="72">
        <f>O20-O30</f>
        <v>0</v>
      </c>
      <c r="P47" s="72">
        <f>P20-P30</f>
        <v>0</v>
      </c>
      <c r="Q47" s="38">
        <f t="shared" si="0"/>
        <v>0</v>
      </c>
      <c r="R47" s="72">
        <f>R20-R30</f>
        <v>0</v>
      </c>
      <c r="S47" s="72">
        <f>S20-S30</f>
        <v>0</v>
      </c>
      <c r="T47" s="72">
        <f>T20-T30</f>
        <v>0</v>
      </c>
      <c r="U47" s="72">
        <f>U20-U30</f>
        <v>0</v>
      </c>
      <c r="V47" s="72">
        <f>V20-V30</f>
        <v>0</v>
      </c>
      <c r="W47" s="72">
        <f>W20-W30</f>
        <v>0</v>
      </c>
      <c r="X47" s="72">
        <f>X20-X30</f>
        <v>0</v>
      </c>
      <c r="Y47" s="72">
        <f>Y20-Y30</f>
        <v>0</v>
      </c>
      <c r="Z47" s="72">
        <f>Z20-Z30</f>
        <v>0</v>
      </c>
      <c r="AA47" s="72">
        <f>AA20-AA30</f>
        <v>0</v>
      </c>
      <c r="AB47" s="72">
        <f>AB20-AB30</f>
        <v>0</v>
      </c>
      <c r="AC47" s="72">
        <f>AC20-AC30</f>
        <v>0</v>
      </c>
      <c r="AD47" s="38">
        <f t="shared" si="1"/>
        <v>0</v>
      </c>
      <c r="AE47" s="38">
        <f t="shared" si="2"/>
        <v>0</v>
      </c>
    </row>
  </sheetData>
  <sheetProtection autoFilter="1" deleteColumns="1" deleteRows="1" formatCells="1" formatColumns="1" formatRows="1" insertColumns="1" insertHyperlinks="1" insertRows="1" pivotTables="1" selectLockedCells="0" selectUnlockedCells="0" sheet="0" sort="1"/>
  <printOptions headings="0" gridLines="0"/>
  <pageMargins left="0.70866141732283472" right="0.70866141732283472" top="0.74803149606299213" bottom="0.74803149606299213" header="0.31496062992125984" footer="0.31496062992125984"/>
  <pageSetup paperSize="9" scale="64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C25" activeCellId="0" sqref="C25"/>
    </sheetView>
  </sheetViews>
  <sheetFormatPr defaultRowHeight="14.25"/>
  <cols>
    <col customWidth="1" min="1" max="1" style="73" width="5.42578125"/>
    <col customWidth="1" min="2" max="2" style="73" width="39.7109375"/>
    <col customWidth="1" min="3" max="3" style="73" width="25.85546875"/>
    <col customWidth="1" min="4" max="4" style="73" width="30.5703125"/>
    <col min="5" max="16384" style="73" width="9.140625"/>
  </cols>
  <sheetData>
    <row r="2" ht="15">
      <c r="B2" s="74" t="s">
        <v>1</v>
      </c>
      <c r="C2" s="74">
        <f>резюме!C3</f>
        <v>0</v>
      </c>
    </row>
    <row r="3" ht="15">
      <c r="B3" s="75" t="s">
        <v>89</v>
      </c>
      <c r="C3" s="74">
        <f>резюме!C4</f>
        <v>0</v>
      </c>
    </row>
    <row r="5" ht="15">
      <c r="B5" s="73" t="s">
        <v>90</v>
      </c>
      <c r="C5" s="76" t="s">
        <v>91</v>
      </c>
      <c r="D5" s="76" t="s">
        <v>92</v>
      </c>
    </row>
    <row r="6" s="77" customFormat="1" ht="34.5" customHeight="1">
      <c r="A6" s="78" t="s">
        <v>93</v>
      </c>
      <c r="B6" s="79" t="s">
        <v>25</v>
      </c>
      <c r="C6" s="79" t="s">
        <v>94</v>
      </c>
      <c r="D6" s="79" t="s">
        <v>94</v>
      </c>
    </row>
    <row r="7" ht="15">
      <c r="A7" s="74">
        <v>1</v>
      </c>
      <c r="B7" s="74" t="s">
        <v>95</v>
      </c>
      <c r="C7" s="80">
        <f>'доходы - расходы'!Q10</f>
        <v>0</v>
      </c>
      <c r="D7" s="80">
        <f>'доходы - расходы'!AE10</f>
        <v>0</v>
      </c>
    </row>
    <row r="8" ht="15">
      <c r="A8" s="74">
        <v>2</v>
      </c>
      <c r="B8" s="74" t="s">
        <v>96</v>
      </c>
      <c r="C8" s="80">
        <f>'доходы - расходы'!Q20</f>
        <v>0</v>
      </c>
      <c r="D8" s="80">
        <f>'доходы - расходы'!AE20</f>
        <v>0</v>
      </c>
    </row>
    <row r="9" ht="15">
      <c r="A9" s="74">
        <v>3</v>
      </c>
      <c r="B9" s="74" t="s">
        <v>97</v>
      </c>
      <c r="C9" s="80">
        <f>'доходы - расходы'!Q30</f>
        <v>0</v>
      </c>
      <c r="D9" s="80">
        <f>'доходы - расходы'!AE30</f>
        <v>0</v>
      </c>
    </row>
    <row r="10" ht="15">
      <c r="A10" s="74">
        <v>4</v>
      </c>
      <c r="B10" s="74" t="s">
        <v>98</v>
      </c>
      <c r="C10" s="80">
        <f>C8-C9</f>
        <v>0</v>
      </c>
      <c r="D10" s="80">
        <f>D8-D9</f>
        <v>0</v>
      </c>
    </row>
    <row r="11" ht="15">
      <c r="A11" s="74">
        <v>5</v>
      </c>
      <c r="B11" s="74" t="s">
        <v>99</v>
      </c>
      <c r="C11" s="80" t="e">
        <f>C7/C10*12</f>
        <v>#DIV/0!</v>
      </c>
      <c r="D11" s="80" t="e">
        <f>D7/D10*12</f>
        <v>#DIV/0!</v>
      </c>
    </row>
    <row r="12" ht="15">
      <c r="A12" s="74">
        <v>6</v>
      </c>
      <c r="B12" s="74" t="s">
        <v>100</v>
      </c>
      <c r="C12" s="80" t="e">
        <f>C10/C8*100</f>
        <v>#DIV/0!</v>
      </c>
      <c r="D12" s="80" t="e">
        <f>D10/D8*100</f>
        <v>#DIV/0!</v>
      </c>
    </row>
    <row r="14" ht="15">
      <c r="B14" s="74" t="s">
        <v>101</v>
      </c>
      <c r="C14" s="74"/>
      <c r="D14" s="74"/>
    </row>
    <row r="15" ht="15">
      <c r="B15" s="81" t="s">
        <v>102</v>
      </c>
      <c r="C15" s="82">
        <f t="shared" ref="C15:D17" si="15">C8/12</f>
        <v>0</v>
      </c>
      <c r="D15" s="82">
        <f t="shared" si="15"/>
        <v>0</v>
      </c>
    </row>
    <row r="16" ht="15">
      <c r="B16" s="81" t="s">
        <v>103</v>
      </c>
      <c r="C16" s="82">
        <f t="shared" si="15"/>
        <v>0</v>
      </c>
      <c r="D16" s="82">
        <f t="shared" si="15"/>
        <v>0</v>
      </c>
    </row>
    <row r="17" ht="15">
      <c r="B17" s="81" t="s">
        <v>104</v>
      </c>
      <c r="C17" s="82">
        <f t="shared" si="15"/>
        <v>0</v>
      </c>
      <c r="D17" s="82">
        <f t="shared" si="15"/>
        <v>0</v>
      </c>
    </row>
    <row r="18">
      <c r="C18" s="83"/>
    </row>
    <row r="19">
      <c r="C19" s="83"/>
    </row>
    <row r="26">
      <c r="F26" s="84"/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Манаенкова Екатерина Александровна</dc:creator>
  <cp:revision>8</cp:revision>
  <dcterms:created xsi:type="dcterms:W3CDTF">2015-06-05T18:19:34Z</dcterms:created>
  <dcterms:modified xsi:type="dcterms:W3CDTF">2024-10-21T05:46:47Z</dcterms:modified>
</cp:coreProperties>
</file>